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calcChain+xml" PartName="/xl/calcChain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</Types>
</file>

<file path=_rels/.rels><?xml version="1.0" encoding="UTF-8" standalone="no"?>
<Relationships xmlns="http://schemas.openxmlformats.org/package/2006/relationships">
<Relationship Id="rId1" Target="xl/workbook.xml" Type="http://schemas.openxmlformats.org/officeDocument/2006/relationships/officeDocument"/>
<Relationship Id="rId2" Target="docProps/core.xml" Type="http://schemas.openxmlformats.org/package/2006/relationships/metadata/core-properties"/>
<Relationship Id="rId3" Target="docProps/app.xml" Type="http://schemas.openxmlformats.org/officeDocument/2006/relationships/extended-properties"/>
</Relationships>
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600" yWindow="480" windowWidth="15480" windowHeight="9720" activeTab="3"/>
  </bookViews>
  <sheets>
    <sheet name="Weekday OD" sheetId="1" r:id="rId1"/>
    <sheet name="Saturday OD" sheetId="2" r:id="rId2"/>
    <sheet name="Sunday OD" sheetId="3" r:id="rId3"/>
    <sheet name="FP Adult_Clipper OD" sheetId="4" r:id="rId4"/>
  </sheets>
  <definedNames>
    <definedName name="_xlnm.Print_Area" localSheetId="1">'Saturday OD'!$A$1:$AV$49</definedName>
    <definedName name="_xlnm.Print_Area" localSheetId="2">'Sunday OD'!$A$1:$AV$49</definedName>
    <definedName name="_xlnm.Print_Titles" localSheetId="1">'Saturday OD'!$A:$A</definedName>
    <definedName name="_xlnm.Print_Titles" localSheetId="2">'Sunday OD'!$A:$A</definedName>
    <definedName name="_xlnm.Print_Titles" localSheetId="0">'Weekday OD'!$A:$A</definedName>
  </definedNames>
  <calcPr calcId="145621"/>
</workbook>
</file>

<file path=xl/calcChain.xml><?xml version="1.0" encoding="utf-8"?>
<calcChain xmlns="http://schemas.openxmlformats.org/spreadsheetml/2006/main">
  <c r="BG17" i="3" l="1"/>
  <c r="BF17" i="3"/>
  <c r="BE17" i="3"/>
  <c r="BE27" i="3" s="1"/>
  <c r="BD17" i="3"/>
  <c r="BC17" i="3"/>
  <c r="BC27" i="3" s="1"/>
  <c r="BB17" i="3"/>
  <c r="BB27" i="3" s="1"/>
  <c r="BA17" i="3"/>
  <c r="AZ17" i="3"/>
  <c r="BC3" i="3" s="1"/>
  <c r="BF17" i="2"/>
  <c r="BE28" i="2" s="1"/>
  <c r="BE17" i="2"/>
  <c r="BD17" i="2"/>
  <c r="BD27" i="2" s="1"/>
  <c r="BC17" i="2"/>
  <c r="BB17" i="2"/>
  <c r="BB27" i="2" s="1"/>
  <c r="BA17" i="2"/>
  <c r="AZ17" i="2"/>
  <c r="AZ5" i="2"/>
  <c r="AZ3" i="1"/>
  <c r="AZ3" i="2"/>
  <c r="BF18" i="1"/>
  <c r="BE18" i="1"/>
  <c r="BD18" i="1"/>
  <c r="BC17" i="1"/>
  <c r="BB17" i="1"/>
  <c r="BB27" i="1" s="1"/>
  <c r="BA17" i="1"/>
  <c r="BA27" i="1" s="1"/>
  <c r="AZ17" i="1"/>
  <c r="AZ27" i="1" s="1"/>
  <c r="AZ5" i="1"/>
  <c r="AZ4" i="2"/>
  <c r="AZ5" i="3"/>
  <c r="AZ4" i="3"/>
  <c r="AZ3" i="3"/>
  <c r="AZ4" i="1"/>
  <c r="G1" i="4"/>
  <c r="AZ12" i="2"/>
  <c r="AZ22" i="2" s="1"/>
  <c r="AZ13" i="2"/>
  <c r="AZ23" i="2" s="1"/>
  <c r="BA12" i="2"/>
  <c r="BA13" i="2"/>
  <c r="BA23" i="2"/>
  <c r="AZ14" i="2"/>
  <c r="AZ24" i="2" s="1"/>
  <c r="BB12" i="2"/>
  <c r="BA14" i="2"/>
  <c r="BA24" i="2" s="1"/>
  <c r="BB13" i="2"/>
  <c r="BB14" i="2"/>
  <c r="BB24" i="2"/>
  <c r="AZ15" i="2"/>
  <c r="BC12" i="2"/>
  <c r="AZ25" i="2"/>
  <c r="BA15" i="2"/>
  <c r="BA25" i="2" s="1"/>
  <c r="BC13" i="2"/>
  <c r="BB15" i="2"/>
  <c r="BB25" i="2" s="1"/>
  <c r="BC14" i="2"/>
  <c r="BC15" i="2"/>
  <c r="BC19" i="2" s="1"/>
  <c r="BC25" i="2"/>
  <c r="AZ16" i="2"/>
  <c r="BD12" i="2"/>
  <c r="AZ26" i="2"/>
  <c r="BA16" i="2"/>
  <c r="BA26" i="2" s="1"/>
  <c r="BD13" i="2"/>
  <c r="BB16" i="2"/>
  <c r="BB26" i="2" s="1"/>
  <c r="BD14" i="2"/>
  <c r="BC16" i="2"/>
  <c r="BC26" i="2" s="1"/>
  <c r="BD15" i="2"/>
  <c r="BG15" i="2" s="1"/>
  <c r="BD16" i="2"/>
  <c r="BD26" i="2"/>
  <c r="BE12" i="2"/>
  <c r="BE13" i="2"/>
  <c r="BG13" i="2" s="1"/>
  <c r="BE14" i="2"/>
  <c r="BE15" i="2"/>
  <c r="BC27" i="2"/>
  <c r="BE16" i="2"/>
  <c r="BE27" i="2"/>
  <c r="AZ18" i="2"/>
  <c r="AZ28" i="2" s="1"/>
  <c r="BF12" i="2"/>
  <c r="BA18" i="2"/>
  <c r="BA28" i="2" s="1"/>
  <c r="BF13" i="2"/>
  <c r="BB18" i="2"/>
  <c r="BB28" i="2" s="1"/>
  <c r="BF14" i="2"/>
  <c r="BC18" i="2"/>
  <c r="BC28" i="2" s="1"/>
  <c r="BF15" i="2"/>
  <c r="BD18" i="2"/>
  <c r="BF16" i="2"/>
  <c r="BD28" i="2" s="1"/>
  <c r="BE18" i="2"/>
  <c r="BF18" i="2"/>
  <c r="BF28" i="2" s="1"/>
  <c r="BG14" i="2"/>
  <c r="G1" i="2"/>
  <c r="AZ12" i="3"/>
  <c r="AZ22" i="3" s="1"/>
  <c r="AZ13" i="3"/>
  <c r="BA12" i="3"/>
  <c r="AZ23" i="3"/>
  <c r="BA13" i="3"/>
  <c r="BA23" i="3" s="1"/>
  <c r="AZ14" i="3"/>
  <c r="AZ24" i="3" s="1"/>
  <c r="BB12" i="3"/>
  <c r="BA14" i="3"/>
  <c r="BB13" i="3"/>
  <c r="BA24" i="3" s="1"/>
  <c r="BB14" i="3"/>
  <c r="BB24" i="3"/>
  <c r="AZ15" i="3"/>
  <c r="AZ25" i="3" s="1"/>
  <c r="BC12" i="3"/>
  <c r="BA15" i="3"/>
  <c r="BA25" i="3"/>
  <c r="BC13" i="3"/>
  <c r="BB15" i="3"/>
  <c r="BC14" i="3"/>
  <c r="BB25" i="3"/>
  <c r="BC15" i="3"/>
  <c r="BC25" i="3" s="1"/>
  <c r="AZ16" i="3"/>
  <c r="AZ26" i="3" s="1"/>
  <c r="BD12" i="3"/>
  <c r="BD19" i="3" s="1"/>
  <c r="BA16" i="3"/>
  <c r="BD13" i="3"/>
  <c r="BA26" i="3"/>
  <c r="BB16" i="3"/>
  <c r="BD14" i="3"/>
  <c r="BB26" i="3"/>
  <c r="BC16" i="3"/>
  <c r="BC26" i="3" s="1"/>
  <c r="BD15" i="3"/>
  <c r="BD16" i="3"/>
  <c r="BD26" i="3"/>
  <c r="BE12" i="3"/>
  <c r="BE13" i="3"/>
  <c r="BE14" i="3"/>
  <c r="BE15" i="3"/>
  <c r="BE19" i="3" s="1"/>
  <c r="BE16" i="3"/>
  <c r="BD27" i="3" s="1"/>
  <c r="AZ18" i="3"/>
  <c r="BG18" i="3" s="1"/>
  <c r="BF12" i="3"/>
  <c r="BA18" i="3"/>
  <c r="BA28" i="3" s="1"/>
  <c r="BF13" i="3"/>
  <c r="BB18" i="3"/>
  <c r="BB28" i="3" s="1"/>
  <c r="BF14" i="3"/>
  <c r="BF19" i="3" s="1"/>
  <c r="BC18" i="3"/>
  <c r="BF15" i="3"/>
  <c r="BC28" i="3"/>
  <c r="BD18" i="3"/>
  <c r="BF16" i="3"/>
  <c r="BD28" i="3"/>
  <c r="BE18" i="3"/>
  <c r="BF18" i="3"/>
  <c r="BF28" i="3"/>
  <c r="BG16" i="3"/>
  <c r="G1" i="3"/>
  <c r="AZ12" i="1"/>
  <c r="AZ22" i="1" s="1"/>
  <c r="AZ13" i="1"/>
  <c r="BA12" i="1"/>
  <c r="AZ23" i="1"/>
  <c r="BA13" i="1"/>
  <c r="BA23" i="1" s="1"/>
  <c r="AZ14" i="1"/>
  <c r="AZ24" i="1" s="1"/>
  <c r="BB12" i="1"/>
  <c r="BA14" i="1"/>
  <c r="BB13" i="1"/>
  <c r="BA24" i="1"/>
  <c r="BB14" i="1"/>
  <c r="BB24" i="1" s="1"/>
  <c r="AZ15" i="1"/>
  <c r="AZ25" i="1" s="1"/>
  <c r="BC12" i="1"/>
  <c r="BC19" i="1" s="1"/>
  <c r="BA15" i="1"/>
  <c r="BC13" i="1"/>
  <c r="BA25" i="1"/>
  <c r="BB15" i="1"/>
  <c r="BC14" i="1"/>
  <c r="BB25" i="1"/>
  <c r="BC15" i="1"/>
  <c r="BG15" i="1" s="1"/>
  <c r="AZ16" i="1"/>
  <c r="BD12" i="1"/>
  <c r="AZ26" i="1"/>
  <c r="BA16" i="1"/>
  <c r="BD13" i="1"/>
  <c r="BA26" i="1"/>
  <c r="BB16" i="1"/>
  <c r="BB26" i="1" s="1"/>
  <c r="BD14" i="1"/>
  <c r="BC16" i="1"/>
  <c r="BC26" i="1" s="1"/>
  <c r="BD15" i="1"/>
  <c r="BD16" i="1"/>
  <c r="BD26" i="1"/>
  <c r="BE12" i="1"/>
  <c r="BE13" i="1"/>
  <c r="BE14" i="1"/>
  <c r="BE15" i="1"/>
  <c r="BC27" i="1"/>
  <c r="BD17" i="1"/>
  <c r="BE16" i="1"/>
  <c r="BD27" i="1"/>
  <c r="BE17" i="1"/>
  <c r="BE27" i="1" s="1"/>
  <c r="AZ18" i="1"/>
  <c r="BF12" i="1"/>
  <c r="BA18" i="1"/>
  <c r="BF13" i="1"/>
  <c r="BA28" i="1"/>
  <c r="BB18" i="1"/>
  <c r="BF14" i="1"/>
  <c r="BB28" i="1"/>
  <c r="BC18" i="1"/>
  <c r="BF15" i="1"/>
  <c r="BC28" i="1"/>
  <c r="BF16" i="1"/>
  <c r="BF17" i="1"/>
  <c r="BF28" i="1"/>
  <c r="BG13" i="1"/>
  <c r="BG14" i="1"/>
  <c r="BF19" i="2"/>
  <c r="AZ28" i="1"/>
  <c r="BE28" i="3" l="1"/>
  <c r="BC19" i="3"/>
  <c r="BB19" i="3"/>
  <c r="BA19" i="3"/>
  <c r="AZ27" i="3"/>
  <c r="BD19" i="2"/>
  <c r="BB19" i="2"/>
  <c r="BG17" i="2"/>
  <c r="BA27" i="2"/>
  <c r="BA19" i="2"/>
  <c r="BF19" i="1"/>
  <c r="BG18" i="1"/>
  <c r="BE28" i="1"/>
  <c r="BE19" i="1"/>
  <c r="BC4" i="1"/>
  <c r="BB19" i="1"/>
  <c r="BA19" i="1"/>
  <c r="BG16" i="1"/>
  <c r="BG18" i="2"/>
  <c r="BG12" i="1"/>
  <c r="AZ19" i="1"/>
  <c r="BC3" i="2"/>
  <c r="BG17" i="1"/>
  <c r="BG16" i="2"/>
  <c r="BG15" i="3"/>
  <c r="BD28" i="1"/>
  <c r="BC4" i="3"/>
  <c r="AZ28" i="3"/>
  <c r="BA27" i="3"/>
  <c r="BG12" i="2"/>
  <c r="AZ27" i="2"/>
  <c r="BE19" i="2"/>
  <c r="BD19" i="1"/>
  <c r="BG14" i="3"/>
  <c r="BC4" i="2"/>
  <c r="BG13" i="3"/>
  <c r="BC3" i="1"/>
  <c r="BC25" i="1"/>
  <c r="BG28" i="1" s="1"/>
  <c r="BG12" i="3"/>
  <c r="AZ19" i="3"/>
  <c r="AZ19" i="2"/>
  <c r="BG19" i="3" l="1"/>
  <c r="BD3" i="3" s="1"/>
  <c r="BG28" i="3"/>
  <c r="BG28" i="2"/>
  <c r="BG19" i="2"/>
  <c r="BD4" i="2" s="1"/>
  <c r="BG19" i="1"/>
  <c r="BD4" i="1" s="1"/>
  <c r="BD4" i="3" l="1"/>
  <c r="BD3" i="2"/>
  <c r="BD3" i="1"/>
</calcChain>
</file>

<file path=xl/sharedStrings.xml><?xml version="1.0" encoding="utf-8"?>
<sst xmlns="http://schemas.openxmlformats.org/spreadsheetml/2006/main" count="782" uniqueCount="66">
  <si>
    <t>Exit stations</t>
  </si>
  <si>
    <t>Entry stations-&gt;</t>
  </si>
  <si>
    <t>RM</t>
  </si>
  <si>
    <t>EN</t>
  </si>
  <si>
    <t>EP</t>
  </si>
  <si>
    <t>NB</t>
  </si>
  <si>
    <t>BK</t>
  </si>
  <si>
    <t>AS</t>
  </si>
  <si>
    <t>MA</t>
  </si>
  <si>
    <t>LM</t>
  </si>
  <si>
    <t>FV</t>
  </si>
  <si>
    <t>CL</t>
  </si>
  <si>
    <t>SL</t>
  </si>
  <si>
    <t>BF</t>
  </si>
  <si>
    <t>HY</t>
  </si>
  <si>
    <t>SH</t>
  </si>
  <si>
    <t>UC</t>
  </si>
  <si>
    <t>FM</t>
  </si>
  <si>
    <t>CN</t>
  </si>
  <si>
    <t>PH</t>
  </si>
  <si>
    <t>WC</t>
  </si>
  <si>
    <t>LF</t>
  </si>
  <si>
    <t>OR</t>
  </si>
  <si>
    <t>RR</t>
  </si>
  <si>
    <t>OW</t>
  </si>
  <si>
    <t>EM</t>
  </si>
  <si>
    <t>MT</t>
  </si>
  <si>
    <t>PL</t>
  </si>
  <si>
    <t>CC</t>
  </si>
  <si>
    <t>GP</t>
  </si>
  <si>
    <t>BP</t>
  </si>
  <si>
    <t>DC</t>
  </si>
  <si>
    <t>CM</t>
  </si>
  <si>
    <t>CV</t>
  </si>
  <si>
    <t>ED</t>
  </si>
  <si>
    <t>NC</t>
  </si>
  <si>
    <t>WP</t>
  </si>
  <si>
    <t>Exits</t>
  </si>
  <si>
    <t>Eastbay</t>
  </si>
  <si>
    <t>SF CBD</t>
  </si>
  <si>
    <t>Westbay</t>
  </si>
  <si>
    <t>non-CBD</t>
  </si>
  <si>
    <t>Transbay</t>
  </si>
  <si>
    <t>Dtwn SF</t>
  </si>
  <si>
    <t>OAK</t>
  </si>
  <si>
    <t>CM line</t>
  </si>
  <si>
    <t>RM line</t>
  </si>
  <si>
    <t>WP line</t>
  </si>
  <si>
    <t>FT/ED line</t>
  </si>
  <si>
    <t>Entries</t>
  </si>
  <si>
    <t>Weekday</t>
  </si>
  <si>
    <t>Saturday</t>
  </si>
  <si>
    <t>Sunday</t>
  </si>
  <si>
    <t>SS</t>
  </si>
  <si>
    <t>SB</t>
  </si>
  <si>
    <t>SO</t>
  </si>
  <si>
    <t>MB</t>
  </si>
  <si>
    <t>SFO Ext.</t>
  </si>
  <si>
    <t>SFIA</t>
  </si>
  <si>
    <t>WEEKDAY</t>
  </si>
  <si>
    <t>SATURDAY</t>
  </si>
  <si>
    <t>SUNDAY</t>
  </si>
  <si>
    <t>WD</t>
  </si>
  <si>
    <t>Muni Fast Pass Adult/Clipper OD</t>
  </si>
  <si>
    <t>OA</t>
  </si>
  <si>
    <t>WS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</si>
</sst>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-;\-* #,##0.00_-;_-* &quot;-&quot;??_-;_-@_-"/>
    <numFmt numFmtId="165" formatCode="_-* #,##0_-;\-* #,##0_-;_-* &quot;-&quot;??_-;_-@_-"/>
    <numFmt numFmtId="166" formatCode="0.0%"/>
    <numFmt numFmtId="167" formatCode="mmm\ yy"/>
  </numFmts>
  <fonts count="6" x14ac:knownFonts="1">
    <font>
      <sz val="10"/>
      <name val="Arial"/>
    </font>
    <font>
      <sz val="10"/>
      <name val="Arial"/>
    </font>
    <font>
      <b/>
      <sz val="10"/>
      <color indexed="10"/>
      <name val="Arial"/>
      <family val="2"/>
    </font>
    <font>
      <b/>
      <sz val="10"/>
      <name val="Arial"/>
      <family val="2"/>
    </font>
    <font>
      <b/>
      <sz val="10"/>
      <color indexed="12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5">
    <xf numFmtId="0" fontId="0" fillId="0" borderId="0" xfId="0"/>
    <xf numFmtId="0" fontId="3" fillId="0" borderId="0" xfId="0" applyFont="1" applyFill="1" applyAlignment="1">
      <alignment horizontal="left"/>
    </xf>
    <xf numFmtId="0" fontId="2" fillId="0" borderId="0" xfId="0" applyFont="1"/>
    <xf numFmtId="0" fontId="3" fillId="0" borderId="0" xfId="0" applyFont="1"/>
    <xf numFmtId="3" fontId="0" fillId="0" borderId="0" xfId="0" applyNumberFormat="1"/>
    <xf numFmtId="3" fontId="3" fillId="0" borderId="0" xfId="0" applyNumberFormat="1" applyFont="1"/>
    <xf numFmtId="3" fontId="3" fillId="0" borderId="0" xfId="0" applyNumberFormat="1" applyFont="1" applyFill="1" applyAlignment="1">
      <alignment horizontal="left"/>
    </xf>
    <xf numFmtId="0" fontId="2" fillId="0" borderId="0" xfId="0" applyFont="1" applyFill="1" applyAlignment="1">
      <alignment wrapText="1"/>
    </xf>
    <xf numFmtId="0" fontId="4" fillId="0" borderId="0" xfId="0" applyFont="1" applyFill="1"/>
    <xf numFmtId="0" fontId="0" fillId="0" borderId="0" xfId="0" applyFill="1"/>
    <xf numFmtId="17" fontId="0" fillId="0" borderId="0" xfId="0" applyNumberFormat="1" applyFill="1"/>
    <xf numFmtId="0" fontId="3" fillId="0" borderId="0" xfId="0" applyFont="1" applyFill="1"/>
    <xf numFmtId="165" fontId="1" fillId="0" borderId="0" xfId="1" applyNumberFormat="1" applyFill="1"/>
    <xf numFmtId="165" fontId="3" fillId="0" borderId="0" xfId="1" applyNumberFormat="1" applyFont="1" applyFill="1"/>
    <xf numFmtId="165" fontId="3" fillId="0" borderId="0" xfId="0" applyNumberFormat="1" applyFont="1" applyFill="1"/>
    <xf numFmtId="165" fontId="0" fillId="0" borderId="0" xfId="0" applyNumberFormat="1" applyFill="1"/>
    <xf numFmtId="166" fontId="0" fillId="0" borderId="0" xfId="2" applyNumberFormat="1" applyFont="1" applyFill="1"/>
    <xf numFmtId="0" fontId="0" fillId="0" borderId="0" xfId="0" applyFill="1" applyAlignment="1">
      <alignment horizontal="left"/>
    </xf>
    <xf numFmtId="165" fontId="0" fillId="0" borderId="0" xfId="0" applyNumberFormat="1" applyFill="1" applyAlignment="1">
      <alignment horizontal="left"/>
    </xf>
    <xf numFmtId="167" fontId="0" fillId="0" borderId="0" xfId="0" applyNumberFormat="1" applyFill="1"/>
    <xf numFmtId="167" fontId="0" fillId="0" borderId="0" xfId="0" applyNumberFormat="1"/>
    <xf numFmtId="167" fontId="2" fillId="0" borderId="0" xfId="0" applyNumberFormat="1" applyFont="1" applyFill="1"/>
    <xf numFmtId="3" fontId="0" fillId="0" borderId="0" xfId="0" applyNumberFormat="1" applyFill="1"/>
    <xf numFmtId="3" fontId="3" fillId="0" borderId="0" xfId="0" applyNumberFormat="1" applyFont="1" applyFill="1"/>
    <xf numFmtId="165" fontId="5" fillId="0" borderId="0" xfId="1" applyNumberFormat="1" applyFont="1" applyFill="1"/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no"?>
<Relationships xmlns="http://schemas.openxmlformats.org/package/2006/relationships">
<Relationship Id="rId1" Target="worksheets/sheet1.xml" Type="http://schemas.openxmlformats.org/officeDocument/2006/relationships/worksheet"/>
<Relationship Id="rId2" Target="worksheets/sheet2.xml" Type="http://schemas.openxmlformats.org/officeDocument/2006/relationships/worksheet"/>
<Relationship Id="rId3" Target="worksheets/sheet3.xml" Type="http://schemas.openxmlformats.org/officeDocument/2006/relationships/worksheet"/>
<Relationship Id="rId4" Target="worksheets/sheet4.xml" Type="http://schemas.openxmlformats.org/officeDocument/2006/relationships/worksheet"/>
<Relationship Id="rId5" Target="theme/theme1.xml" Type="http://schemas.openxmlformats.org/officeDocument/2006/relationships/theme"/>
<Relationship Id="rId6" Target="styles.xml" Type="http://schemas.openxmlformats.org/officeDocument/2006/relationships/styles"/>
<Relationship Id="rId7" Target="sharedStrings.xml" Type="http://schemas.openxmlformats.org/officeDocument/2006/relationships/sharedStrings"/>
<Relationship Id="rId8" Target="calcChain.xml" Type="http://schemas.openxmlformats.org/officeDocument/2006/relationships/calcChain"/>
</Relationships>
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no"?>
<Relationships xmlns="http://schemas.openxmlformats.org/package/2006/relationships">
<Relationship Id="rId1" Target="../printerSettings/printerSettings1.bin" Type="http://schemas.openxmlformats.org/officeDocument/2006/relationships/printerSettings"/>
</Relationships>

</file>

<file path=xl/worksheets/_rels/sheet2.xml.rels><?xml version="1.0" encoding="UTF-8" standalone="no"?>
<Relationships xmlns="http://schemas.openxmlformats.org/package/2006/relationships">
<Relationship Id="rId1" Target="../printerSettings/printerSettings2.bin" Type="http://schemas.openxmlformats.org/officeDocument/2006/relationships/printerSettings"/>
</Relationships>

</file>

<file path=xl/worksheets/_rels/sheet3.xml.rels><?xml version="1.0" encoding="UTF-8" standalone="no"?>
<Relationships xmlns="http://schemas.openxmlformats.org/package/2006/relationships">
<Relationship Id="rId1" Target="../printerSettings/printerSettings3.bin" Type="http://schemas.openxmlformats.org/officeDocument/2006/relationships/printerSettings"/>
</Relationships>

</file>

<file path=xl/worksheets/_rels/sheet4.xml.rels><?xml version="1.0" encoding="UTF-8" standalone="no"?>
<Relationships xmlns="http://schemas.openxmlformats.org/package/2006/relationships">
<Relationship Id="rId1" Target="../printerSettings/printerSettings4.bin" Type="http://schemas.openxmlformats.org/officeDocument/2006/relationships/printerSettings"/>
</Relationships>
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G66"/>
  <sheetViews>
    <sheetView workbookViewId="0">
      <pane xSplit="1" ySplit="2" topLeftCell="U5" activePane="bottomRight" state="frozen"/>
      <selection activeCell="AX3" sqref="AX3"/>
      <selection pane="topRight" activeCell="AX3" sqref="AX3"/>
      <selection pane="bottomLeft" activeCell="AX3" sqref="AX3"/>
      <selection pane="bottomRight" activeCell="AZ5" sqref="AZ5"/>
    </sheetView>
  </sheetViews>
  <sheetFormatPr defaultRowHeight="12.75" x14ac:dyDescent="0.2"/>
  <cols>
    <col min="1" max="45" customWidth="true" style="9" width="7.7109375" collapsed="true"/>
    <col min="46" max="47" customWidth="true" style="9" width="7.7109375" collapsed="true"/>
    <col min="48" max="48" customWidth="true" style="11" width="8.7109375" collapsed="true"/>
    <col min="49" max="49" style="11" width="9.140625" collapsed="true"/>
    <col min="50" max="51" style="9" width="9.140625" collapsed="true"/>
    <col min="52" max="52" customWidth="true" style="9" width="8.7109375" collapsed="true"/>
    <col min="53" max="16384" style="9" width="9.140625" collapsed="true"/>
  </cols>
  <sheetData>
    <row r="1" spans="1:59" ht="26.25" customHeight="1" x14ac:dyDescent="0.2">
      <c r="A1" s="7" t="s">
        <v>0</v>
      </c>
      <c r="B1" s="8" t="s">
        <v>1</v>
      </c>
      <c r="D1" s="9" t="s">
        <v>59</v>
      </c>
      <c r="G1" s="21" t="n">
        <v>42125.0</v>
      </c>
    </row>
    <row r="2" spans="1:59" x14ac:dyDescent="0.2"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>
        <v>19</v>
      </c>
      <c r="J2" s="1">
        <v>12</v>
      </c>
      <c r="K2" s="1" t="s">
        <v>9</v>
      </c>
      <c r="L2" s="1" t="s">
        <v>10</v>
      </c>
      <c r="M2" s="1" t="s">
        <v>11</v>
      </c>
      <c r="N2" s="1" t="s">
        <v>12</v>
      </c>
      <c r="O2" s="1" t="s">
        <v>13</v>
      </c>
      <c r="P2" s="1" t="s">
        <v>14</v>
      </c>
      <c r="Q2" s="1" t="s">
        <v>15</v>
      </c>
      <c r="R2" s="1" t="s">
        <v>16</v>
      </c>
      <c r="S2" s="1" t="s">
        <v>17</v>
      </c>
      <c r="T2" s="1" t="s">
        <v>18</v>
      </c>
      <c r="U2" s="1" t="s">
        <v>19</v>
      </c>
      <c r="V2" s="1" t="s">
        <v>20</v>
      </c>
      <c r="W2" s="1" t="s">
        <v>21</v>
      </c>
      <c r="X2" s="1" t="s">
        <v>22</v>
      </c>
      <c r="Y2" s="1" t="s">
        <v>23</v>
      </c>
      <c r="Z2" s="1" t="s">
        <v>24</v>
      </c>
      <c r="AA2" s="1" t="s">
        <v>25</v>
      </c>
      <c r="AB2" s="1" t="s">
        <v>26</v>
      </c>
      <c r="AC2" s="1" t="s">
        <v>27</v>
      </c>
      <c r="AD2" s="1" t="s">
        <v>28</v>
      </c>
      <c r="AE2" s="1">
        <v>16</v>
      </c>
      <c r="AF2" s="1">
        <v>24</v>
      </c>
      <c r="AG2" s="1" t="s">
        <v>29</v>
      </c>
      <c r="AH2" s="1" t="s">
        <v>30</v>
      </c>
      <c r="AI2" s="1" t="s">
        <v>31</v>
      </c>
      <c r="AJ2" s="1" t="s">
        <v>32</v>
      </c>
      <c r="AK2" s="1" t="s">
        <v>33</v>
      </c>
      <c r="AL2" s="1" t="s">
        <v>34</v>
      </c>
      <c r="AM2" s="1" t="s">
        <v>35</v>
      </c>
      <c r="AN2" s="1" t="s">
        <v>36</v>
      </c>
      <c r="AO2" s="1" t="s">
        <v>53</v>
      </c>
      <c r="AP2" s="1" t="s">
        <v>54</v>
      </c>
      <c r="AQ2" s="1" t="s">
        <v>55</v>
      </c>
      <c r="AR2" s="1" t="s">
        <v>56</v>
      </c>
      <c r="AS2" s="1" t="s">
        <v>62</v>
      </c>
      <c r="AT2" s="1" t="s">
        <v>64</v>
      </c>
      <c r="AU2" s="1" t="s">
        <v>65</v>
      </c>
      <c r="AV2" s="11" t="s">
        <v>37</v>
      </c>
    </row>
    <row r="3" spans="1:59" x14ac:dyDescent="0.2">
      <c r="A3" s="1" t="s">
        <v>2</v>
      </c>
      <c r="B3" s="12" t="n">
        <v>13.15</v>
      </c>
      <c r="C3" s="12" t="n">
        <v>125.6</v>
      </c>
      <c r="D3" s="12" t="n">
        <v>103.7</v>
      </c>
      <c r="E3" s="12" t="n">
        <v>135.85</v>
      </c>
      <c r="F3" s="12" t="n">
        <v>449.0</v>
      </c>
      <c r="G3" s="12" t="n">
        <v>119.8</v>
      </c>
      <c r="H3" s="12" t="n">
        <v>175.4</v>
      </c>
      <c r="I3" s="12" t="n">
        <v>162.2</v>
      </c>
      <c r="J3" s="12" t="n">
        <v>204.55</v>
      </c>
      <c r="K3" s="12" t="n">
        <v>54.2</v>
      </c>
      <c r="L3" s="12" t="n">
        <v>103.4</v>
      </c>
      <c r="M3" s="12" t="n">
        <v>92.35</v>
      </c>
      <c r="N3" s="12" t="n">
        <v>47.65</v>
      </c>
      <c r="O3" s="12" t="n">
        <v>36.1</v>
      </c>
      <c r="P3" s="12" t="n">
        <v>42.7</v>
      </c>
      <c r="Q3" s="12" t="n">
        <v>23.65</v>
      </c>
      <c r="R3" s="12" t="n">
        <v>23.65</v>
      </c>
      <c r="S3" s="12" t="n">
        <v>36.0</v>
      </c>
      <c r="T3" s="12" t="n">
        <v>25.05</v>
      </c>
      <c r="U3" s="12" t="n">
        <v>12.5</v>
      </c>
      <c r="V3" s="12" t="n">
        <v>23.05</v>
      </c>
      <c r="W3" s="12" t="n">
        <v>8.95</v>
      </c>
      <c r="X3" s="12" t="n">
        <v>10.55</v>
      </c>
      <c r="Y3" s="12" t="n">
        <v>20.75</v>
      </c>
      <c r="Z3" s="12" t="n">
        <v>28.05</v>
      </c>
      <c r="AA3" s="12" t="n">
        <v>341.8</v>
      </c>
      <c r="AB3" s="12" t="n">
        <v>400.15</v>
      </c>
      <c r="AC3" s="12" t="n">
        <v>460.25</v>
      </c>
      <c r="AD3" s="12" t="n">
        <v>359.25</v>
      </c>
      <c r="AE3" s="12" t="n">
        <v>188.5</v>
      </c>
      <c r="AF3" s="12" t="n">
        <v>183.95</v>
      </c>
      <c r="AG3" s="12" t="n">
        <v>43.8</v>
      </c>
      <c r="AH3" s="12" t="n">
        <v>73.25</v>
      </c>
      <c r="AI3" s="12" t="n">
        <v>82.0</v>
      </c>
      <c r="AJ3" s="12" t="n">
        <v>20.55</v>
      </c>
      <c r="AK3" s="12" t="n">
        <v>4.95</v>
      </c>
      <c r="AL3" s="12" t="n">
        <v>17.35</v>
      </c>
      <c r="AM3" s="12" t="n">
        <v>5.6</v>
      </c>
      <c r="AN3" s="12" t="n">
        <v>41.8</v>
      </c>
      <c r="AO3" s="12" t="n">
        <v>15.65</v>
      </c>
      <c r="AP3" s="12" t="n">
        <v>27.4</v>
      </c>
      <c r="AQ3" s="12" t="n">
        <v>44.6</v>
      </c>
      <c r="AR3" s="12" t="n">
        <v>28.25</v>
      </c>
      <c r="AS3" s="12" t="n">
        <v>5.05</v>
      </c>
      <c r="AT3" s="12" t="n">
        <v>12.55</v>
      </c>
      <c r="AU3" s="12" t="n">
        <v>0.0</v>
      </c>
      <c r="AV3" s="13" t="n">
        <v>4434.550000000002</v>
      </c>
      <c r="AW3" s="14"/>
      <c r="AY3" s="9" t="s">
        <v>38</v>
      </c>
      <c r="AZ3" s="24">
        <f>SUM(B3:Z27,AK3:AN27,B38:Z41,AK38:AN41,B46:Z48,AS3:AU27,AS38:AU41,AK46:AN48,AS46:AU48)</f>
        <v>80921.473684210563</v>
      </c>
      <c r="BB3" s="9" t="s">
        <v>39</v>
      </c>
      <c r="BC3" s="15">
        <f>SUM(AZ12:AZ18,BA12:BF12)</f>
        <v>217338.94736842101</v>
      </c>
      <c r="BD3" s="16">
        <f>BC3/BG$19</f>
        <v>0.62891918906854183</v>
      </c>
    </row>
    <row r="4" spans="1:59" x14ac:dyDescent="0.2">
      <c r="A4" s="1" t="s">
        <v>3</v>
      </c>
      <c r="B4" s="12" t="n">
        <v>143.3</v>
      </c>
      <c r="C4" s="12" t="n">
        <v>21.3</v>
      </c>
      <c r="D4" s="12" t="n">
        <v>119.55</v>
      </c>
      <c r="E4" s="12" t="n">
        <v>142.65</v>
      </c>
      <c r="F4" s="12" t="n">
        <v>933.8</v>
      </c>
      <c r="G4" s="12" t="n">
        <v>173.0</v>
      </c>
      <c r="H4" s="12" t="n">
        <v>303.0</v>
      </c>
      <c r="I4" s="12" t="n">
        <v>510.8</v>
      </c>
      <c r="J4" s="12" t="n">
        <v>603.8</v>
      </c>
      <c r="K4" s="12" t="n">
        <v>125.3</v>
      </c>
      <c r="L4" s="12" t="n">
        <v>147.65</v>
      </c>
      <c r="M4" s="12" t="n">
        <v>173.2</v>
      </c>
      <c r="N4" s="12" t="n">
        <v>68.2</v>
      </c>
      <c r="O4" s="12" t="n">
        <v>57.7</v>
      </c>
      <c r="P4" s="12" t="n">
        <v>84.0</v>
      </c>
      <c r="Q4" s="12" t="n">
        <v>32.7</v>
      </c>
      <c r="R4" s="12" t="n">
        <v>41.85</v>
      </c>
      <c r="S4" s="12" t="n">
        <v>86.8</v>
      </c>
      <c r="T4" s="12" t="n">
        <v>38.95</v>
      </c>
      <c r="U4" s="12" t="n">
        <v>23.1</v>
      </c>
      <c r="V4" s="12" t="n">
        <v>42.95</v>
      </c>
      <c r="W4" s="12" t="n">
        <v>12.9</v>
      </c>
      <c r="X4" s="12" t="n">
        <v>11.8</v>
      </c>
      <c r="Y4" s="12" t="n">
        <v>36.65</v>
      </c>
      <c r="Z4" s="12" t="n">
        <v>49.95</v>
      </c>
      <c r="AA4" s="12" t="n">
        <v>953.65</v>
      </c>
      <c r="AB4" s="12" t="n">
        <v>1048.5</v>
      </c>
      <c r="AC4" s="12" t="n">
        <v>1000.0</v>
      </c>
      <c r="AD4" s="12" t="n">
        <v>776.5</v>
      </c>
      <c r="AE4" s="12" t="n">
        <v>243.25</v>
      </c>
      <c r="AF4" s="12" t="n">
        <v>196.15</v>
      </c>
      <c r="AG4" s="12" t="n">
        <v>77.5</v>
      </c>
      <c r="AH4" s="12" t="n">
        <v>107.15</v>
      </c>
      <c r="AI4" s="12" t="n">
        <v>144.4</v>
      </c>
      <c r="AJ4" s="12" t="n">
        <v>37.05</v>
      </c>
      <c r="AK4" s="12" t="n">
        <v>8.6</v>
      </c>
      <c r="AL4" s="12" t="n">
        <v>37.15</v>
      </c>
      <c r="AM4" s="12" t="n">
        <v>8.1</v>
      </c>
      <c r="AN4" s="12" t="n">
        <v>47.05</v>
      </c>
      <c r="AO4" s="12" t="n">
        <v>31.0</v>
      </c>
      <c r="AP4" s="12" t="n">
        <v>51.1</v>
      </c>
      <c r="AQ4" s="12" t="n">
        <v>106.7</v>
      </c>
      <c r="AR4" s="12" t="n">
        <v>69.4</v>
      </c>
      <c r="AS4" s="12" t="n">
        <v>15.4</v>
      </c>
      <c r="AT4" s="12" t="n">
        <v>32.6</v>
      </c>
      <c r="AU4" s="12" t="n">
        <v>0.0</v>
      </c>
      <c r="AV4" s="13" t="n">
        <v>8976.149999999998</v>
      </c>
      <c r="AW4" s="14"/>
      <c r="AY4" s="9" t="s">
        <v>40</v>
      </c>
      <c r="AZ4" s="24">
        <f>SUM(AA28:AJ37, AA42:AJ45, AO28:AR37, AO42:AR45)</f>
        <v>96483.105263157937</v>
      </c>
      <c r="BB4" s="9" t="s">
        <v>41</v>
      </c>
      <c r="BC4" s="15">
        <f>SUM(BA13:BE18)</f>
        <v>121374.15789473684</v>
      </c>
      <c r="BD4" s="16">
        <f>BC4/BG$19</f>
        <v>0.35122345939974092</v>
      </c>
    </row>
    <row r="5" spans="1:59" x14ac:dyDescent="0.2">
      <c r="A5" s="1" t="s">
        <v>4</v>
      </c>
      <c r="B5" s="12" t="n">
        <v>115.75</v>
      </c>
      <c r="C5" s="12" t="n">
        <v>99.25</v>
      </c>
      <c r="D5" s="12" t="n">
        <v>13.1</v>
      </c>
      <c r="E5" s="12" t="n">
        <v>81.1</v>
      </c>
      <c r="F5" s="12" t="n">
        <v>696.3</v>
      </c>
      <c r="G5" s="12" t="n">
        <v>90.85</v>
      </c>
      <c r="H5" s="12" t="n">
        <v>143.55</v>
      </c>
      <c r="I5" s="12" t="n">
        <v>294.5</v>
      </c>
      <c r="J5" s="12" t="n">
        <v>312.05</v>
      </c>
      <c r="K5" s="12" t="n">
        <v>92.65</v>
      </c>
      <c r="L5" s="12" t="n">
        <v>62.25</v>
      </c>
      <c r="M5" s="12" t="n">
        <v>78.8</v>
      </c>
      <c r="N5" s="12" t="n">
        <v>30.9</v>
      </c>
      <c r="O5" s="12" t="n">
        <v>17.85</v>
      </c>
      <c r="P5" s="12" t="n">
        <v>26.2</v>
      </c>
      <c r="Q5" s="12" t="n">
        <v>10.35</v>
      </c>
      <c r="R5" s="12" t="n">
        <v>11.75</v>
      </c>
      <c r="S5" s="12" t="n">
        <v>44.6</v>
      </c>
      <c r="T5" s="12" t="n">
        <v>18.7</v>
      </c>
      <c r="U5" s="12" t="n">
        <v>20.6</v>
      </c>
      <c r="V5" s="12" t="n">
        <v>23.7</v>
      </c>
      <c r="W5" s="12" t="n">
        <v>12.15</v>
      </c>
      <c r="X5" s="12" t="n">
        <v>12.55</v>
      </c>
      <c r="Y5" s="12" t="n">
        <v>36.95</v>
      </c>
      <c r="Z5" s="12" t="n">
        <v>15.95</v>
      </c>
      <c r="AA5" s="12" t="n">
        <v>545.7</v>
      </c>
      <c r="AB5" s="12" t="n">
        <v>659.75</v>
      </c>
      <c r="AC5" s="12" t="n">
        <v>434.95</v>
      </c>
      <c r="AD5" s="12" t="n">
        <v>423.1</v>
      </c>
      <c r="AE5" s="12" t="n">
        <v>114.35</v>
      </c>
      <c r="AF5" s="12" t="n">
        <v>63.35</v>
      </c>
      <c r="AG5" s="12" t="n">
        <v>35.55</v>
      </c>
      <c r="AH5" s="12" t="n">
        <v>35.05</v>
      </c>
      <c r="AI5" s="12" t="n">
        <v>55.95</v>
      </c>
      <c r="AJ5" s="12" t="n">
        <v>7.65</v>
      </c>
      <c r="AK5" s="12" t="n">
        <v>7.15</v>
      </c>
      <c r="AL5" s="12" t="n">
        <v>22.45</v>
      </c>
      <c r="AM5" s="12" t="n">
        <v>6.65</v>
      </c>
      <c r="AN5" s="12" t="n">
        <v>16.8</v>
      </c>
      <c r="AO5" s="12" t="n">
        <v>9.5</v>
      </c>
      <c r="AP5" s="12" t="n">
        <v>14.1</v>
      </c>
      <c r="AQ5" s="12" t="n">
        <v>66.8</v>
      </c>
      <c r="AR5" s="12" t="n">
        <v>29.65</v>
      </c>
      <c r="AS5" s="12" t="n">
        <v>9.6</v>
      </c>
      <c r="AT5" s="12" t="n">
        <v>26.35</v>
      </c>
      <c r="AU5" s="12" t="n">
        <v>0.0</v>
      </c>
      <c r="AV5" s="13" t="n">
        <v>4946.85</v>
      </c>
      <c r="AW5" s="14"/>
      <c r="AY5" s="9" t="s">
        <v>42</v>
      </c>
      <c r="AZ5" s="24">
        <f>SUM(AA3:AJ27,B28:Z37,AA38:AJ41,AK28:AN37, B42:Z45, AK42:AN45, AO3:AR27, AO38:AR41,AS28:AU37,AS42:AU45,AA46:AJ48,AO46:AR48)</f>
        <v>168790.94736842098</v>
      </c>
    </row>
    <row r="6" spans="1:59" x14ac:dyDescent="0.2">
      <c r="A6" s="1" t="s">
        <v>5</v>
      </c>
      <c r="B6" s="12" t="n">
        <v>127.3</v>
      </c>
      <c r="C6" s="12" t="n">
        <v>126.3</v>
      </c>
      <c r="D6" s="12" t="n">
        <v>76.55</v>
      </c>
      <c r="E6" s="12" t="n">
        <v>23.2</v>
      </c>
      <c r="F6" s="12" t="n">
        <v>193.4</v>
      </c>
      <c r="G6" s="12" t="n">
        <v>86.05</v>
      </c>
      <c r="H6" s="12" t="n">
        <v>104.45</v>
      </c>
      <c r="I6" s="12" t="n">
        <v>256.9</v>
      </c>
      <c r="J6" s="12" t="n">
        <v>255.25</v>
      </c>
      <c r="K6" s="12" t="n">
        <v>67.0</v>
      </c>
      <c r="L6" s="12" t="n">
        <v>79.85</v>
      </c>
      <c r="M6" s="12" t="n">
        <v>85.6</v>
      </c>
      <c r="N6" s="12" t="n">
        <v>33.35</v>
      </c>
      <c r="O6" s="12" t="n">
        <v>23.0</v>
      </c>
      <c r="P6" s="12" t="n">
        <v>33.1</v>
      </c>
      <c r="Q6" s="12" t="n">
        <v>12.45</v>
      </c>
      <c r="R6" s="12" t="n">
        <v>21.2</v>
      </c>
      <c r="S6" s="12" t="n">
        <v>44.75</v>
      </c>
      <c r="T6" s="12" t="n">
        <v>18.65</v>
      </c>
      <c r="U6" s="12" t="n">
        <v>21.5</v>
      </c>
      <c r="V6" s="12" t="n">
        <v>31.2</v>
      </c>
      <c r="W6" s="12" t="n">
        <v>9.5</v>
      </c>
      <c r="X6" s="12" t="n">
        <v>10.95</v>
      </c>
      <c r="Y6" s="12" t="n">
        <v>24.8</v>
      </c>
      <c r="Z6" s="12" t="n">
        <v>23.75</v>
      </c>
      <c r="AA6" s="12" t="n">
        <v>715.05</v>
      </c>
      <c r="AB6" s="12" t="n">
        <v>803.2</v>
      </c>
      <c r="AC6" s="12" t="n">
        <v>465.7</v>
      </c>
      <c r="AD6" s="12" t="n">
        <v>535.3</v>
      </c>
      <c r="AE6" s="12" t="n">
        <v>174.3</v>
      </c>
      <c r="AF6" s="12" t="n">
        <v>108.75</v>
      </c>
      <c r="AG6" s="12" t="n">
        <v>38.6</v>
      </c>
      <c r="AH6" s="12" t="n">
        <v>40.05</v>
      </c>
      <c r="AI6" s="12" t="n">
        <v>40.9</v>
      </c>
      <c r="AJ6" s="12" t="n">
        <v>9.65</v>
      </c>
      <c r="AK6" s="12" t="n">
        <v>12.4</v>
      </c>
      <c r="AL6" s="12" t="n">
        <v>19.85</v>
      </c>
      <c r="AM6" s="12" t="n">
        <v>7.05</v>
      </c>
      <c r="AN6" s="12" t="n">
        <v>22.25</v>
      </c>
      <c r="AO6" s="12" t="n">
        <v>6.0</v>
      </c>
      <c r="AP6" s="12" t="n">
        <v>13.8</v>
      </c>
      <c r="AQ6" s="12" t="n">
        <v>96.1</v>
      </c>
      <c r="AR6" s="12" t="n">
        <v>34.7</v>
      </c>
      <c r="AS6" s="12" t="n">
        <v>8.55</v>
      </c>
      <c r="AT6" s="12" t="n">
        <v>41.2</v>
      </c>
      <c r="AU6" s="12" t="n">
        <v>0.0</v>
      </c>
      <c r="AV6" s="13" t="n">
        <v>4983.450000000001</v>
      </c>
      <c r="AW6" s="14"/>
      <c r="AZ6" s="12"/>
    </row>
    <row r="7" spans="1:59" x14ac:dyDescent="0.2">
      <c r="A7" s="1" t="s">
        <v>6</v>
      </c>
      <c r="B7" s="12" t="n">
        <v>487.75</v>
      </c>
      <c r="C7" s="12" t="n">
        <v>960.15</v>
      </c>
      <c r="D7" s="12" t="n">
        <v>727.3</v>
      </c>
      <c r="E7" s="12" t="n">
        <v>214.4</v>
      </c>
      <c r="F7" s="12" t="n">
        <v>49.2</v>
      </c>
      <c r="G7" s="12" t="n">
        <v>405.35</v>
      </c>
      <c r="H7" s="12" t="n">
        <v>459.6</v>
      </c>
      <c r="I7" s="12" t="n">
        <v>580.8</v>
      </c>
      <c r="J7" s="12" t="n">
        <v>592.75</v>
      </c>
      <c r="K7" s="12" t="n">
        <v>265.7</v>
      </c>
      <c r="L7" s="12" t="n">
        <v>324.4</v>
      </c>
      <c r="M7" s="12" t="n">
        <v>207.25</v>
      </c>
      <c r="N7" s="12" t="n">
        <v>175.05</v>
      </c>
      <c r="O7" s="12" t="n">
        <v>152.7</v>
      </c>
      <c r="P7" s="12" t="n">
        <v>147.05</v>
      </c>
      <c r="Q7" s="12" t="n">
        <v>88.5</v>
      </c>
      <c r="R7" s="12" t="n">
        <v>143.3</v>
      </c>
      <c r="S7" s="12" t="n">
        <v>285.05</v>
      </c>
      <c r="T7" s="12" t="n">
        <v>155.55</v>
      </c>
      <c r="U7" s="12" t="n">
        <v>145.9</v>
      </c>
      <c r="V7" s="12" t="n">
        <v>146.95</v>
      </c>
      <c r="W7" s="12" t="n">
        <v>79.65</v>
      </c>
      <c r="X7" s="12" t="n">
        <v>57.15</v>
      </c>
      <c r="Y7" s="12" t="n">
        <v>59.7</v>
      </c>
      <c r="Z7" s="12" t="n">
        <v>112.5</v>
      </c>
      <c r="AA7" s="12" t="n">
        <v>1081.4</v>
      </c>
      <c r="AB7" s="12" t="n">
        <v>1100.4</v>
      </c>
      <c r="AC7" s="12" t="n">
        <v>1076.5</v>
      </c>
      <c r="AD7" s="12" t="n">
        <v>838.1</v>
      </c>
      <c r="AE7" s="12" t="n">
        <v>396.45</v>
      </c>
      <c r="AF7" s="12" t="n">
        <v>293.5</v>
      </c>
      <c r="AG7" s="12" t="n">
        <v>134.9</v>
      </c>
      <c r="AH7" s="12" t="n">
        <v>106.7</v>
      </c>
      <c r="AI7" s="12" t="n">
        <v>131.75</v>
      </c>
      <c r="AJ7" s="12" t="n">
        <v>39.85</v>
      </c>
      <c r="AK7" s="12" t="n">
        <v>51.55</v>
      </c>
      <c r="AL7" s="12" t="n">
        <v>129.05</v>
      </c>
      <c r="AM7" s="12" t="n">
        <v>48.2</v>
      </c>
      <c r="AN7" s="12" t="n">
        <v>106.35</v>
      </c>
      <c r="AO7" s="12" t="n">
        <v>32.7</v>
      </c>
      <c r="AP7" s="12" t="n">
        <v>40.5</v>
      </c>
      <c r="AQ7" s="12" t="n">
        <v>228.75</v>
      </c>
      <c r="AR7" s="12" t="n">
        <v>170.55</v>
      </c>
      <c r="AS7" s="12" t="n">
        <v>59.6</v>
      </c>
      <c r="AT7" s="12" t="n">
        <v>105.85</v>
      </c>
      <c r="AU7" s="12" t="n">
        <v>0.0</v>
      </c>
      <c r="AV7" s="13" t="n">
        <v>13196.35</v>
      </c>
      <c r="AW7" s="14"/>
      <c r="AZ7" s="12"/>
    </row>
    <row r="8" spans="1:59" x14ac:dyDescent="0.2">
      <c r="A8" s="1" t="s">
        <v>7</v>
      </c>
      <c r="B8" s="12" t="n">
        <v>122.5</v>
      </c>
      <c r="C8" s="12" t="n">
        <v>152.15</v>
      </c>
      <c r="D8" s="12" t="n">
        <v>89.95</v>
      </c>
      <c r="E8" s="12" t="n">
        <v>89.1</v>
      </c>
      <c r="F8" s="12" t="n">
        <v>355.1</v>
      </c>
      <c r="G8" s="12" t="n">
        <v>20.6</v>
      </c>
      <c r="H8" s="12" t="n">
        <v>104.55</v>
      </c>
      <c r="I8" s="12" t="n">
        <v>284.15</v>
      </c>
      <c r="J8" s="12" t="n">
        <v>285.0</v>
      </c>
      <c r="K8" s="12" t="n">
        <v>83.25</v>
      </c>
      <c r="L8" s="12" t="n">
        <v>130.05</v>
      </c>
      <c r="M8" s="12" t="n">
        <v>114.55</v>
      </c>
      <c r="N8" s="12" t="n">
        <v>60.3</v>
      </c>
      <c r="O8" s="12" t="n">
        <v>40.65</v>
      </c>
      <c r="P8" s="12" t="n">
        <v>43.7</v>
      </c>
      <c r="Q8" s="12" t="n">
        <v>26.85</v>
      </c>
      <c r="R8" s="12" t="n">
        <v>38.3</v>
      </c>
      <c r="S8" s="12" t="n">
        <v>67.05</v>
      </c>
      <c r="T8" s="12" t="n">
        <v>22.6</v>
      </c>
      <c r="U8" s="12" t="n">
        <v>27.45</v>
      </c>
      <c r="V8" s="12" t="n">
        <v>27.35</v>
      </c>
      <c r="W8" s="12" t="n">
        <v>11.6</v>
      </c>
      <c r="X8" s="12" t="n">
        <v>7.55</v>
      </c>
      <c r="Y8" s="12" t="n">
        <v>17.7</v>
      </c>
      <c r="Z8" s="12" t="n">
        <v>35.0</v>
      </c>
      <c r="AA8" s="12" t="n">
        <v>717.9</v>
      </c>
      <c r="AB8" s="12" t="n">
        <v>828.9</v>
      </c>
      <c r="AC8" s="12" t="n">
        <v>531.1</v>
      </c>
      <c r="AD8" s="12" t="n">
        <v>566.8</v>
      </c>
      <c r="AE8" s="12" t="n">
        <v>269.15</v>
      </c>
      <c r="AF8" s="12" t="n">
        <v>158.05</v>
      </c>
      <c r="AG8" s="12" t="n">
        <v>32.95</v>
      </c>
      <c r="AH8" s="12" t="n">
        <v>41.6</v>
      </c>
      <c r="AI8" s="12" t="n">
        <v>44.5</v>
      </c>
      <c r="AJ8" s="12" t="n">
        <v>16.35</v>
      </c>
      <c r="AK8" s="12" t="n">
        <v>12.95</v>
      </c>
      <c r="AL8" s="12" t="n">
        <v>29.2</v>
      </c>
      <c r="AM8" s="12" t="n">
        <v>6.7</v>
      </c>
      <c r="AN8" s="12" t="n">
        <v>30.2</v>
      </c>
      <c r="AO8" s="12" t="n">
        <v>8.35</v>
      </c>
      <c r="AP8" s="12" t="n">
        <v>16.65</v>
      </c>
      <c r="AQ8" s="12" t="n">
        <v>70.2</v>
      </c>
      <c r="AR8" s="12" t="n">
        <v>42.9</v>
      </c>
      <c r="AS8" s="12" t="n">
        <v>12.65</v>
      </c>
      <c r="AT8" s="12" t="n">
        <v>32.55</v>
      </c>
      <c r="AU8" s="12" t="n">
        <v>0.0</v>
      </c>
      <c r="AV8" s="13" t="n">
        <v>5726.699999999999</v>
      </c>
      <c r="AW8" s="14"/>
      <c r="AZ8" s="15"/>
    </row>
    <row r="9" spans="1:59" x14ac:dyDescent="0.2">
      <c r="A9" s="1" t="s">
        <v>8</v>
      </c>
      <c r="B9" s="12" t="n">
        <v>178.15</v>
      </c>
      <c r="C9" s="12" t="n">
        <v>295.45</v>
      </c>
      <c r="D9" s="12" t="n">
        <v>129.5</v>
      </c>
      <c r="E9" s="12" t="n">
        <v>108.35</v>
      </c>
      <c r="F9" s="12" t="n">
        <v>422.9</v>
      </c>
      <c r="G9" s="12" t="n">
        <v>109.2</v>
      </c>
      <c r="H9" s="12" t="n">
        <v>33.05</v>
      </c>
      <c r="I9" s="12" t="n">
        <v>208.8</v>
      </c>
      <c r="J9" s="12" t="n">
        <v>243.3</v>
      </c>
      <c r="K9" s="12" t="n">
        <v>88.5</v>
      </c>
      <c r="L9" s="12" t="n">
        <v>191.15</v>
      </c>
      <c r="M9" s="12" t="n">
        <v>211.25</v>
      </c>
      <c r="N9" s="12" t="n">
        <v>116.45</v>
      </c>
      <c r="O9" s="12" t="n">
        <v>125.7</v>
      </c>
      <c r="P9" s="12" t="n">
        <v>132.35</v>
      </c>
      <c r="Q9" s="12" t="n">
        <v>61.85</v>
      </c>
      <c r="R9" s="12" t="n">
        <v>85.7</v>
      </c>
      <c r="S9" s="12" t="n">
        <v>144.9</v>
      </c>
      <c r="T9" s="12" t="n">
        <v>145.4</v>
      </c>
      <c r="U9" s="12" t="n">
        <v>143.15</v>
      </c>
      <c r="V9" s="12" t="n">
        <v>122.45</v>
      </c>
      <c r="W9" s="12" t="n">
        <v>55.6</v>
      </c>
      <c r="X9" s="12" t="n">
        <v>37.55</v>
      </c>
      <c r="Y9" s="12" t="n">
        <v>75.0</v>
      </c>
      <c r="Z9" s="12" t="n">
        <v>72.1</v>
      </c>
      <c r="AA9" s="12" t="n">
        <v>1043.5</v>
      </c>
      <c r="AB9" s="12" t="n">
        <v>1238.15</v>
      </c>
      <c r="AC9" s="12" t="n">
        <v>943.2</v>
      </c>
      <c r="AD9" s="12" t="n">
        <v>945.45</v>
      </c>
      <c r="AE9" s="12" t="n">
        <v>426.65</v>
      </c>
      <c r="AF9" s="12" t="n">
        <v>249.2</v>
      </c>
      <c r="AG9" s="12" t="n">
        <v>82.7</v>
      </c>
      <c r="AH9" s="12" t="n">
        <v>89.75</v>
      </c>
      <c r="AI9" s="12" t="n">
        <v>105.35</v>
      </c>
      <c r="AJ9" s="12" t="n">
        <v>29.2</v>
      </c>
      <c r="AK9" s="12" t="n">
        <v>29.05</v>
      </c>
      <c r="AL9" s="12" t="n">
        <v>64.25</v>
      </c>
      <c r="AM9" s="12" t="n">
        <v>45.2</v>
      </c>
      <c r="AN9" s="12" t="n">
        <v>240.1</v>
      </c>
      <c r="AO9" s="12" t="n">
        <v>21.6</v>
      </c>
      <c r="AP9" s="12" t="n">
        <v>37.0</v>
      </c>
      <c r="AQ9" s="12" t="n">
        <v>117.0</v>
      </c>
      <c r="AR9" s="12" t="n">
        <v>59.85</v>
      </c>
      <c r="AS9" s="12" t="n">
        <v>24.0</v>
      </c>
      <c r="AT9" s="12" t="n">
        <v>43.65</v>
      </c>
      <c r="AU9" s="12" t="n">
        <v>0.0</v>
      </c>
      <c r="AV9" s="13" t="n">
        <v>9372.650000000001</v>
      </c>
      <c r="AW9" s="14"/>
      <c r="AZ9" s="15"/>
    </row>
    <row r="10" spans="1:59" x14ac:dyDescent="0.2">
      <c r="A10" s="1">
        <v>19</v>
      </c>
      <c r="B10" s="12" t="n">
        <v>181.35</v>
      </c>
      <c r="C10" s="12" t="n">
        <v>516.6</v>
      </c>
      <c r="D10" s="12" t="n">
        <v>291.3</v>
      </c>
      <c r="E10" s="12" t="n">
        <v>274.55</v>
      </c>
      <c r="F10" s="12" t="n">
        <v>541.15</v>
      </c>
      <c r="G10" s="12" t="n">
        <v>280.0</v>
      </c>
      <c r="H10" s="12" t="n">
        <v>197.6</v>
      </c>
      <c r="I10" s="12" t="n">
        <v>34.05</v>
      </c>
      <c r="J10" s="12" t="n">
        <v>50.1</v>
      </c>
      <c r="K10" s="12" t="n">
        <v>46.8</v>
      </c>
      <c r="L10" s="12" t="n">
        <v>197.85</v>
      </c>
      <c r="M10" s="12" t="n">
        <v>222.35</v>
      </c>
      <c r="N10" s="12" t="n">
        <v>207.05</v>
      </c>
      <c r="O10" s="12" t="n">
        <v>192.15</v>
      </c>
      <c r="P10" s="12" t="n">
        <v>193.3</v>
      </c>
      <c r="Q10" s="12" t="n">
        <v>152.0</v>
      </c>
      <c r="R10" s="12" t="n">
        <v>214.75</v>
      </c>
      <c r="S10" s="12" t="n">
        <v>350.15</v>
      </c>
      <c r="T10" s="12" t="n">
        <v>310.2</v>
      </c>
      <c r="U10" s="12" t="n">
        <v>341.65</v>
      </c>
      <c r="V10" s="12" t="n">
        <v>284.75</v>
      </c>
      <c r="W10" s="12" t="n">
        <v>143.55</v>
      </c>
      <c r="X10" s="12" t="n">
        <v>107.0</v>
      </c>
      <c r="Y10" s="12" t="n">
        <v>167.1</v>
      </c>
      <c r="Z10" s="12" t="n">
        <v>76.95</v>
      </c>
      <c r="AA10" s="12" t="n">
        <v>1215.35</v>
      </c>
      <c r="AB10" s="12" t="n">
        <v>1384.25</v>
      </c>
      <c r="AC10" s="12" t="n">
        <v>925.3</v>
      </c>
      <c r="AD10" s="12" t="n">
        <v>1015.7</v>
      </c>
      <c r="AE10" s="12" t="n">
        <v>463.75</v>
      </c>
      <c r="AF10" s="12" t="n">
        <v>342.4</v>
      </c>
      <c r="AG10" s="12" t="n">
        <v>173.95</v>
      </c>
      <c r="AH10" s="12" t="n">
        <v>124.9</v>
      </c>
      <c r="AI10" s="12" t="n">
        <v>159.6</v>
      </c>
      <c r="AJ10" s="12" t="n">
        <v>72.4</v>
      </c>
      <c r="AK10" s="12" t="n">
        <v>85.2</v>
      </c>
      <c r="AL10" s="12" t="n">
        <v>201.4</v>
      </c>
      <c r="AM10" s="12" t="n">
        <v>167.5</v>
      </c>
      <c r="AN10" s="12" t="n">
        <v>254.35</v>
      </c>
      <c r="AO10" s="12" t="n">
        <v>63.3</v>
      </c>
      <c r="AP10" s="12" t="n">
        <v>59.25</v>
      </c>
      <c r="AQ10" s="12" t="n">
        <v>87.85</v>
      </c>
      <c r="AR10" s="12" t="n">
        <v>130.45</v>
      </c>
      <c r="AS10" s="12" t="n">
        <v>88.55</v>
      </c>
      <c r="AT10" s="12" t="n">
        <v>42.75</v>
      </c>
      <c r="AU10" s="12" t="n">
        <v>0.0</v>
      </c>
      <c r="AV10" s="13" t="n">
        <v>12632.5</v>
      </c>
      <c r="AW10" s="14"/>
      <c r="AY10" s="17"/>
      <c r="AZ10" s="15"/>
      <c r="BF10" s="11"/>
    </row>
    <row r="11" spans="1:59" x14ac:dyDescent="0.2">
      <c r="A11" s="1">
        <v>12</v>
      </c>
      <c r="B11" s="12" t="n">
        <v>217.4</v>
      </c>
      <c r="C11" s="12" t="n">
        <v>611.75</v>
      </c>
      <c r="D11" s="12" t="n">
        <v>307.05</v>
      </c>
      <c r="E11" s="12" t="n">
        <v>261.8</v>
      </c>
      <c r="F11" s="12" t="n">
        <v>541.8</v>
      </c>
      <c r="G11" s="12" t="n">
        <v>275.45</v>
      </c>
      <c r="H11" s="12" t="n">
        <v>236.95</v>
      </c>
      <c r="I11" s="12" t="n">
        <v>52.05</v>
      </c>
      <c r="J11" s="12" t="n">
        <v>46.45</v>
      </c>
      <c r="K11" s="12" t="n">
        <v>53.85</v>
      </c>
      <c r="L11" s="12" t="n">
        <v>259.4</v>
      </c>
      <c r="M11" s="12" t="n">
        <v>365.6</v>
      </c>
      <c r="N11" s="12" t="n">
        <v>330.0</v>
      </c>
      <c r="O11" s="12" t="n">
        <v>345.5</v>
      </c>
      <c r="P11" s="12" t="n">
        <v>306.8</v>
      </c>
      <c r="Q11" s="12" t="n">
        <v>167.75</v>
      </c>
      <c r="R11" s="12" t="n">
        <v>229.2</v>
      </c>
      <c r="S11" s="12" t="n">
        <v>380.9</v>
      </c>
      <c r="T11" s="12" t="n">
        <v>356.7</v>
      </c>
      <c r="U11" s="12" t="n">
        <v>334.65</v>
      </c>
      <c r="V11" s="12" t="n">
        <v>260.25</v>
      </c>
      <c r="W11" s="12" t="n">
        <v>150.3</v>
      </c>
      <c r="X11" s="12" t="n">
        <v>122.35</v>
      </c>
      <c r="Y11" s="12" t="n">
        <v>181.55</v>
      </c>
      <c r="Z11" s="12" t="n">
        <v>105.75</v>
      </c>
      <c r="AA11" s="12" t="n">
        <v>1244.95</v>
      </c>
      <c r="AB11" s="12" t="n">
        <v>1274.6</v>
      </c>
      <c r="AC11" s="12" t="n">
        <v>975.65</v>
      </c>
      <c r="AD11" s="12" t="n">
        <v>978.0</v>
      </c>
      <c r="AE11" s="12" t="n">
        <v>374.2</v>
      </c>
      <c r="AF11" s="12" t="n">
        <v>319.05</v>
      </c>
      <c r="AG11" s="12" t="n">
        <v>179.9</v>
      </c>
      <c r="AH11" s="12" t="n">
        <v>171.95</v>
      </c>
      <c r="AI11" s="12" t="n">
        <v>181.55</v>
      </c>
      <c r="AJ11" s="12" t="n">
        <v>118.55</v>
      </c>
      <c r="AK11" s="12" t="n">
        <v>114.1</v>
      </c>
      <c r="AL11" s="12" t="n">
        <v>223.25</v>
      </c>
      <c r="AM11" s="12" t="n">
        <v>178.25</v>
      </c>
      <c r="AN11" s="12" t="n">
        <v>338.6</v>
      </c>
      <c r="AO11" s="12" t="n">
        <v>92.0</v>
      </c>
      <c r="AP11" s="12" t="n">
        <v>95.35</v>
      </c>
      <c r="AQ11" s="12" t="n">
        <v>129.95</v>
      </c>
      <c r="AR11" s="12" t="n">
        <v>153.6</v>
      </c>
      <c r="AS11" s="12" t="n">
        <v>123.95</v>
      </c>
      <c r="AT11" s="12" t="n">
        <v>63.35</v>
      </c>
      <c r="AU11" s="12" t="n">
        <v>0.0</v>
      </c>
      <c r="AV11" s="13" t="n">
        <v>13832.050000000001</v>
      </c>
      <c r="AW11" s="14"/>
      <c r="AY11" s="18"/>
      <c r="AZ11" s="15" t="s">
        <v>43</v>
      </c>
      <c r="BA11" s="15" t="s">
        <v>44</v>
      </c>
      <c r="BB11" s="15" t="s">
        <v>45</v>
      </c>
      <c r="BC11" s="15" t="s">
        <v>46</v>
      </c>
      <c r="BD11" s="15" t="s">
        <v>47</v>
      </c>
      <c r="BE11" s="15" t="s">
        <v>48</v>
      </c>
      <c r="BF11" s="14" t="s">
        <v>57</v>
      </c>
      <c r="BG11" s="15" t="s">
        <v>37</v>
      </c>
    </row>
    <row r="12" spans="1:59" x14ac:dyDescent="0.2">
      <c r="A12" s="1" t="s">
        <v>9</v>
      </c>
      <c r="B12" s="12" t="n">
        <v>53.7</v>
      </c>
      <c r="C12" s="12" t="n">
        <v>119.4</v>
      </c>
      <c r="D12" s="12" t="n">
        <v>100.65</v>
      </c>
      <c r="E12" s="12" t="n">
        <v>74.2</v>
      </c>
      <c r="F12" s="12" t="n">
        <v>266.65</v>
      </c>
      <c r="G12" s="12" t="n">
        <v>84.4</v>
      </c>
      <c r="H12" s="12" t="n">
        <v>90.65</v>
      </c>
      <c r="I12" s="12" t="n">
        <v>40.3</v>
      </c>
      <c r="J12" s="12" t="n">
        <v>52.65</v>
      </c>
      <c r="K12" s="12" t="n">
        <v>21.2</v>
      </c>
      <c r="L12" s="12" t="n">
        <v>203.1</v>
      </c>
      <c r="M12" s="12" t="n">
        <v>322.9</v>
      </c>
      <c r="N12" s="12" t="n">
        <v>296.55</v>
      </c>
      <c r="O12" s="12" t="n">
        <v>268.3</v>
      </c>
      <c r="P12" s="12" t="n">
        <v>174.65</v>
      </c>
      <c r="Q12" s="12" t="n">
        <v>97.8</v>
      </c>
      <c r="R12" s="12" t="n">
        <v>140.4</v>
      </c>
      <c r="S12" s="12" t="n">
        <v>185.5</v>
      </c>
      <c r="T12" s="12" t="n">
        <v>42.3</v>
      </c>
      <c r="U12" s="12" t="n">
        <v>23.45</v>
      </c>
      <c r="V12" s="12" t="n">
        <v>33.5</v>
      </c>
      <c r="W12" s="12" t="n">
        <v>10.85</v>
      </c>
      <c r="X12" s="12" t="n">
        <v>9.0</v>
      </c>
      <c r="Y12" s="12" t="n">
        <v>38.6</v>
      </c>
      <c r="Z12" s="12" t="n">
        <v>46.2</v>
      </c>
      <c r="AA12" s="12" t="n">
        <v>849.9</v>
      </c>
      <c r="AB12" s="12" t="n">
        <v>968.55</v>
      </c>
      <c r="AC12" s="12" t="n">
        <v>751.85</v>
      </c>
      <c r="AD12" s="12" t="n">
        <v>623.95</v>
      </c>
      <c r="AE12" s="12" t="n">
        <v>268.8</v>
      </c>
      <c r="AF12" s="12" t="n">
        <v>158.85</v>
      </c>
      <c r="AG12" s="12" t="n">
        <v>70.1</v>
      </c>
      <c r="AH12" s="12" t="n">
        <v>96.95</v>
      </c>
      <c r="AI12" s="12" t="n">
        <v>117.1</v>
      </c>
      <c r="AJ12" s="12" t="n">
        <v>13.7</v>
      </c>
      <c r="AK12" s="12" t="n">
        <v>118.45</v>
      </c>
      <c r="AL12" s="12" t="n">
        <v>180.0</v>
      </c>
      <c r="AM12" s="12" t="n">
        <v>21.6</v>
      </c>
      <c r="AN12" s="12" t="n">
        <v>56.6</v>
      </c>
      <c r="AO12" s="12" t="n">
        <v>11.5</v>
      </c>
      <c r="AP12" s="12" t="n">
        <v>17.25</v>
      </c>
      <c r="AQ12" s="12" t="n">
        <v>38.7</v>
      </c>
      <c r="AR12" s="12" t="n">
        <v>21.6</v>
      </c>
      <c r="AS12" s="12" t="n">
        <v>71.2</v>
      </c>
      <c r="AT12" s="12" t="n">
        <v>30.3</v>
      </c>
      <c r="AU12" s="12" t="n">
        <v>0.0</v>
      </c>
      <c r="AV12" s="13" t="n">
        <v>7283.850000000001</v>
      </c>
      <c r="AW12" s="14"/>
      <c r="AY12" s="17" t="s">
        <v>43</v>
      </c>
      <c r="AZ12" s="22">
        <f>SUM(AA28:AD31)</f>
        <v>4946.2631578947367</v>
      </c>
      <c r="BA12" s="22">
        <f>SUM(Z28:Z31,H28:K31)</f>
        <v>15331.263157894738</v>
      </c>
      <c r="BB12" s="22">
        <f>SUM(AE28:AJ31)</f>
        <v>30370.526315789477</v>
      </c>
      <c r="BC12" s="22">
        <f>SUM(B28:G31)</f>
        <v>11816.421052631578</v>
      </c>
      <c r="BD12" s="22">
        <f>SUM(AM28:AN31,T28:Y31)</f>
        <v>18514.73684210526</v>
      </c>
      <c r="BE12" s="22">
        <f>SUM(AK28:AL31,L28:S31)</f>
        <v>21558.947368421053</v>
      </c>
      <c r="BF12" s="23">
        <f>SUM(AO28:AR31)</f>
        <v>8436.7894736842118</v>
      </c>
      <c r="BG12" s="22">
        <f t="shared" ref="BG12:BG19" si="0">SUM(AZ12:BF12)</f>
        <v>110974.94736842105</v>
      </c>
    </row>
    <row r="13" spans="1:59" x14ac:dyDescent="0.2">
      <c r="A13" s="1" t="s">
        <v>10</v>
      </c>
      <c r="B13" s="12" t="n">
        <v>100.45</v>
      </c>
      <c r="C13" s="12" t="n">
        <v>144.1</v>
      </c>
      <c r="D13" s="12" t="n">
        <v>65.9</v>
      </c>
      <c r="E13" s="12" t="n">
        <v>82.15</v>
      </c>
      <c r="F13" s="12" t="n">
        <v>309.3</v>
      </c>
      <c r="G13" s="12" t="n">
        <v>132.5</v>
      </c>
      <c r="H13" s="12" t="n">
        <v>203.05</v>
      </c>
      <c r="I13" s="12" t="n">
        <v>207.7</v>
      </c>
      <c r="J13" s="12" t="n">
        <v>277.55</v>
      </c>
      <c r="K13" s="12" t="n">
        <v>185.85</v>
      </c>
      <c r="L13" s="12" t="n">
        <v>26.75</v>
      </c>
      <c r="M13" s="12" t="n">
        <v>328.3</v>
      </c>
      <c r="N13" s="12" t="n">
        <v>262.6</v>
      </c>
      <c r="O13" s="12" t="n">
        <v>267.05</v>
      </c>
      <c r="P13" s="12" t="n">
        <v>262.4</v>
      </c>
      <c r="Q13" s="12" t="n">
        <v>110.25</v>
      </c>
      <c r="R13" s="12" t="n">
        <v>101.2</v>
      </c>
      <c r="S13" s="12" t="n">
        <v>171.1</v>
      </c>
      <c r="T13" s="12" t="n">
        <v>52.55</v>
      </c>
      <c r="U13" s="12" t="n">
        <v>23.75</v>
      </c>
      <c r="V13" s="12" t="n">
        <v>44.75</v>
      </c>
      <c r="W13" s="12" t="n">
        <v>24.3</v>
      </c>
      <c r="X13" s="12" t="n">
        <v>29.25</v>
      </c>
      <c r="Y13" s="12" t="n">
        <v>63.45</v>
      </c>
      <c r="Z13" s="12" t="n">
        <v>127.35</v>
      </c>
      <c r="AA13" s="12" t="n">
        <v>908.4</v>
      </c>
      <c r="AB13" s="12" t="n">
        <v>994.7</v>
      </c>
      <c r="AC13" s="12" t="n">
        <v>956.15</v>
      </c>
      <c r="AD13" s="12" t="n">
        <v>871.9</v>
      </c>
      <c r="AE13" s="12" t="n">
        <v>332.6</v>
      </c>
      <c r="AF13" s="12" t="n">
        <v>244.3</v>
      </c>
      <c r="AG13" s="12" t="n">
        <v>71.85</v>
      </c>
      <c r="AH13" s="12" t="n">
        <v>98.15</v>
      </c>
      <c r="AI13" s="12" t="n">
        <v>130.25</v>
      </c>
      <c r="AJ13" s="12" t="n">
        <v>14.3</v>
      </c>
      <c r="AK13" s="12" t="n">
        <v>62.05</v>
      </c>
      <c r="AL13" s="12" t="n">
        <v>120.75</v>
      </c>
      <c r="AM13" s="12" t="n">
        <v>10.5</v>
      </c>
      <c r="AN13" s="12" t="n">
        <v>58.6</v>
      </c>
      <c r="AO13" s="12" t="n">
        <v>13.55</v>
      </c>
      <c r="AP13" s="12" t="n">
        <v>37.35</v>
      </c>
      <c r="AQ13" s="12" t="n">
        <v>62.7</v>
      </c>
      <c r="AR13" s="12" t="n">
        <v>32.05</v>
      </c>
      <c r="AS13" s="12" t="n">
        <v>58.7</v>
      </c>
      <c r="AT13" s="12" t="n">
        <v>14.05</v>
      </c>
      <c r="AU13" s="12" t="n">
        <v>0.0</v>
      </c>
      <c r="AV13" s="13" t="n">
        <v>8696.499999999998</v>
      </c>
      <c r="AW13" s="14"/>
      <c r="AY13" s="17" t="s">
        <v>44</v>
      </c>
      <c r="AZ13" s="22">
        <f>SUM(AA27:AD27,AA9:AD12)</f>
        <v>15430.947368421053</v>
      </c>
      <c r="BA13" s="22">
        <f>SUM(Z27,Z9:Z12,H9:K12,H27:K27)</f>
        <v>2099.0526315789471</v>
      </c>
      <c r="BB13" s="22">
        <f>SUM(AE9:AJ12,AE27:AJ27)</f>
        <v>4022.7368421052633</v>
      </c>
      <c r="BC13" s="22">
        <f>SUM(B9:G12,B27:G27)</f>
        <v>6050.8421052631584</v>
      </c>
      <c r="BD13" s="22">
        <f>SUM(T9:Y12,AM9:AN12,T27:Y27,AM27:AN27)</f>
        <v>4747.8947368421059</v>
      </c>
      <c r="BE13" s="22">
        <f>SUM(L9:S12,AK9:AL12,L27:S27,AK27:AL27)</f>
        <v>8532.263157894733</v>
      </c>
      <c r="BF13" s="23">
        <f>SUM(AO9:AR12,AO27:AR27)</f>
        <v>886.31578947368428</v>
      </c>
      <c r="BG13" s="22">
        <f t="shared" si="0"/>
        <v>41770.052631578947</v>
      </c>
    </row>
    <row r="14" spans="1:59" x14ac:dyDescent="0.2">
      <c r="A14" s="1" t="s">
        <v>11</v>
      </c>
      <c r="B14" s="12" t="n">
        <v>90.4</v>
      </c>
      <c r="C14" s="12" t="n">
        <v>179.35</v>
      </c>
      <c r="D14" s="12" t="n">
        <v>78.5</v>
      </c>
      <c r="E14" s="12" t="n">
        <v>82.35</v>
      </c>
      <c r="F14" s="12" t="n">
        <v>208.15</v>
      </c>
      <c r="G14" s="12" t="n">
        <v>121.0</v>
      </c>
      <c r="H14" s="12" t="n">
        <v>219.75</v>
      </c>
      <c r="I14" s="12" t="n">
        <v>249.55</v>
      </c>
      <c r="J14" s="12" t="n">
        <v>401.2</v>
      </c>
      <c r="K14" s="12" t="n">
        <v>292.95</v>
      </c>
      <c r="L14" s="12" t="n">
        <v>337.35</v>
      </c>
      <c r="M14" s="12" t="n">
        <v>26.2</v>
      </c>
      <c r="N14" s="12" t="n">
        <v>234.05</v>
      </c>
      <c r="O14" s="12" t="n">
        <v>251.15</v>
      </c>
      <c r="P14" s="12" t="n">
        <v>257.95</v>
      </c>
      <c r="Q14" s="12" t="n">
        <v>136.5</v>
      </c>
      <c r="R14" s="12" t="n">
        <v>184.7</v>
      </c>
      <c r="S14" s="12" t="n">
        <v>361.75</v>
      </c>
      <c r="T14" s="12" t="n">
        <v>78.0</v>
      </c>
      <c r="U14" s="12" t="n">
        <v>82.1</v>
      </c>
      <c r="V14" s="12" t="n">
        <v>100.0</v>
      </c>
      <c r="W14" s="12" t="n">
        <v>55.05</v>
      </c>
      <c r="X14" s="12" t="n">
        <v>39.55</v>
      </c>
      <c r="Y14" s="12" t="n">
        <v>74.3</v>
      </c>
      <c r="Z14" s="12" t="n">
        <v>120.25</v>
      </c>
      <c r="AA14" s="12" t="n">
        <v>749.25</v>
      </c>
      <c r="AB14" s="12" t="n">
        <v>726.15</v>
      </c>
      <c r="AC14" s="12" t="n">
        <v>609.65</v>
      </c>
      <c r="AD14" s="12" t="n">
        <v>532.85</v>
      </c>
      <c r="AE14" s="12" t="n">
        <v>197.15</v>
      </c>
      <c r="AF14" s="12" t="n">
        <v>151.75</v>
      </c>
      <c r="AG14" s="12" t="n">
        <v>89.95</v>
      </c>
      <c r="AH14" s="12" t="n">
        <v>92.25</v>
      </c>
      <c r="AI14" s="12" t="n">
        <v>156.3</v>
      </c>
      <c r="AJ14" s="12" t="n">
        <v>22.95</v>
      </c>
      <c r="AK14" s="12" t="n">
        <v>110.15</v>
      </c>
      <c r="AL14" s="12" t="n">
        <v>328.2</v>
      </c>
      <c r="AM14" s="12" t="n">
        <v>33.2</v>
      </c>
      <c r="AN14" s="12" t="n">
        <v>121.25</v>
      </c>
      <c r="AO14" s="12" t="n">
        <v>27.2</v>
      </c>
      <c r="AP14" s="12" t="n">
        <v>42.9</v>
      </c>
      <c r="AQ14" s="12" t="n">
        <v>40.7</v>
      </c>
      <c r="AR14" s="12" t="n">
        <v>45.75</v>
      </c>
      <c r="AS14" s="12" t="n">
        <v>147.0</v>
      </c>
      <c r="AT14" s="12" t="n">
        <v>40.0</v>
      </c>
      <c r="AU14" s="12" t="n">
        <v>0.0</v>
      </c>
      <c r="AV14" s="13" t="n">
        <v>8526.699999999999</v>
      </c>
      <c r="AW14" s="14"/>
      <c r="AY14" s="17" t="s">
        <v>45</v>
      </c>
      <c r="AZ14" s="22">
        <f>SUM(AA32:AD37)</f>
        <v>29492.578947368416</v>
      </c>
      <c r="BA14" s="22">
        <f>SUM(H32:K37,Z32:Z37)</f>
        <v>3877.3157894736833</v>
      </c>
      <c r="BB14" s="22">
        <f>SUM(AE32:AJ37)</f>
        <v>8803.21052631579</v>
      </c>
      <c r="BC14" s="22">
        <f>SUM(B32:G37)</f>
        <v>3044.947368421052</v>
      </c>
      <c r="BD14" s="22">
        <f>SUM(T32:Y37,AM32:AN37)</f>
        <v>2209.5789473684213</v>
      </c>
      <c r="BE14" s="22">
        <f>SUM(L32:S37,AK32:AL37)</f>
        <v>3468.6842105263163</v>
      </c>
      <c r="BF14" s="23">
        <f>SUM(AO32:AR37)</f>
        <v>2562.3157894736842</v>
      </c>
      <c r="BG14" s="22">
        <f t="shared" si="0"/>
        <v>53458.631578947367</v>
      </c>
    </row>
    <row r="15" spans="1:59" x14ac:dyDescent="0.2">
      <c r="A15" s="1" t="s">
        <v>12</v>
      </c>
      <c r="B15" s="12" t="n">
        <v>52.25</v>
      </c>
      <c r="C15" s="12" t="n">
        <v>76.6</v>
      </c>
      <c r="D15" s="12" t="n">
        <v>33.1</v>
      </c>
      <c r="E15" s="12" t="n">
        <v>41.15</v>
      </c>
      <c r="F15" s="12" t="n">
        <v>174.35</v>
      </c>
      <c r="G15" s="12" t="n">
        <v>62.55</v>
      </c>
      <c r="H15" s="12" t="n">
        <v>137.15</v>
      </c>
      <c r="I15" s="12" t="n">
        <v>221.5</v>
      </c>
      <c r="J15" s="12" t="n">
        <v>346.95</v>
      </c>
      <c r="K15" s="12" t="n">
        <v>285.35</v>
      </c>
      <c r="L15" s="12" t="n">
        <v>275.8</v>
      </c>
      <c r="M15" s="12" t="n">
        <v>244.65</v>
      </c>
      <c r="N15" s="12" t="n">
        <v>17.15</v>
      </c>
      <c r="O15" s="12" t="n">
        <v>133.05</v>
      </c>
      <c r="P15" s="12" t="n">
        <v>207.5</v>
      </c>
      <c r="Q15" s="12" t="n">
        <v>93.0</v>
      </c>
      <c r="R15" s="12" t="n">
        <v>93.1</v>
      </c>
      <c r="S15" s="12" t="n">
        <v>149.2</v>
      </c>
      <c r="T15" s="12" t="n">
        <v>32.1</v>
      </c>
      <c r="U15" s="12" t="n">
        <v>21.5</v>
      </c>
      <c r="V15" s="12" t="n">
        <v>24.35</v>
      </c>
      <c r="W15" s="12" t="n">
        <v>8.55</v>
      </c>
      <c r="X15" s="12" t="n">
        <v>9.65</v>
      </c>
      <c r="Y15" s="12" t="n">
        <v>24.2</v>
      </c>
      <c r="Z15" s="12" t="n">
        <v>45.75</v>
      </c>
      <c r="AA15" s="12" t="n">
        <v>720.35</v>
      </c>
      <c r="AB15" s="12" t="n">
        <v>716.05</v>
      </c>
      <c r="AC15" s="12" t="n">
        <v>576.1</v>
      </c>
      <c r="AD15" s="12" t="n">
        <v>482.45</v>
      </c>
      <c r="AE15" s="12" t="n">
        <v>144.6</v>
      </c>
      <c r="AF15" s="12" t="n">
        <v>92.3</v>
      </c>
      <c r="AG15" s="12" t="n">
        <v>36.8</v>
      </c>
      <c r="AH15" s="12" t="n">
        <v>63.6</v>
      </c>
      <c r="AI15" s="12" t="n">
        <v>90.3</v>
      </c>
      <c r="AJ15" s="12" t="n">
        <v>10.85</v>
      </c>
      <c r="AK15" s="12" t="n">
        <v>54.5</v>
      </c>
      <c r="AL15" s="12" t="n">
        <v>99.3</v>
      </c>
      <c r="AM15" s="12" t="n">
        <v>9.05</v>
      </c>
      <c r="AN15" s="12" t="n">
        <v>43.25</v>
      </c>
      <c r="AO15" s="12" t="n">
        <v>13.25</v>
      </c>
      <c r="AP15" s="12" t="n">
        <v>16.4</v>
      </c>
      <c r="AQ15" s="12" t="n">
        <v>40.85</v>
      </c>
      <c r="AR15" s="12" t="n">
        <v>14.7</v>
      </c>
      <c r="AS15" s="12" t="n">
        <v>43.9</v>
      </c>
      <c r="AT15" s="12" t="n">
        <v>10.85</v>
      </c>
      <c r="AU15" s="12" t="n">
        <v>0.0</v>
      </c>
      <c r="AV15" s="13" t="n">
        <v>6089.950000000002</v>
      </c>
      <c r="AW15" s="14"/>
      <c r="AY15" s="17" t="s">
        <v>46</v>
      </c>
      <c r="AZ15" s="22">
        <f>SUM(AA3:AD8)</f>
        <v>12760.21052631579</v>
      </c>
      <c r="BA15" s="22">
        <f>SUM(H3:K8,Z3:Z8)</f>
        <v>6194.21052631579</v>
      </c>
      <c r="BB15" s="22">
        <f>SUM(AE3:AJ8)</f>
        <v>3334.2631578947371</v>
      </c>
      <c r="BC15" s="22">
        <f>SUM(B3:G8)</f>
        <v>7233.8947368421077</v>
      </c>
      <c r="BD15" s="22">
        <f>SUM(T3:Y8,AM3:AN8)</f>
        <v>1590.8947368421052</v>
      </c>
      <c r="BE15" s="22">
        <f>SUM(L3:S8,AK3:AL8)</f>
        <v>4014.8947368421059</v>
      </c>
      <c r="BF15" s="23">
        <f>SUM(AO3:AR8)</f>
        <v>811.21052631578948</v>
      </c>
      <c r="BG15" s="22">
        <f t="shared" si="0"/>
        <v>35939.57894736842</v>
      </c>
    </row>
    <row r="16" spans="1:59" x14ac:dyDescent="0.2">
      <c r="A16" s="1" t="s">
        <v>13</v>
      </c>
      <c r="B16" s="12" t="n">
        <v>32.7</v>
      </c>
      <c r="C16" s="12" t="n">
        <v>58.25</v>
      </c>
      <c r="D16" s="12" t="n">
        <v>15.3</v>
      </c>
      <c r="E16" s="12" t="n">
        <v>23.65</v>
      </c>
      <c r="F16" s="12" t="n">
        <v>152.45</v>
      </c>
      <c r="G16" s="12" t="n">
        <v>39.15</v>
      </c>
      <c r="H16" s="12" t="n">
        <v>130.2</v>
      </c>
      <c r="I16" s="12" t="n">
        <v>203.35</v>
      </c>
      <c r="J16" s="12" t="n">
        <v>344.75</v>
      </c>
      <c r="K16" s="12" t="n">
        <v>264.05</v>
      </c>
      <c r="L16" s="12" t="n">
        <v>271.7</v>
      </c>
      <c r="M16" s="12" t="n">
        <v>257.65</v>
      </c>
      <c r="N16" s="12" t="n">
        <v>137.05</v>
      </c>
      <c r="O16" s="12" t="n">
        <v>19.35</v>
      </c>
      <c r="P16" s="12" t="n">
        <v>176.85</v>
      </c>
      <c r="Q16" s="12" t="n">
        <v>103.7</v>
      </c>
      <c r="R16" s="12" t="n">
        <v>138.65</v>
      </c>
      <c r="S16" s="12" t="n">
        <v>265.9</v>
      </c>
      <c r="T16" s="12" t="n">
        <v>23.2</v>
      </c>
      <c r="U16" s="12" t="n">
        <v>19.75</v>
      </c>
      <c r="V16" s="12" t="n">
        <v>20.8</v>
      </c>
      <c r="W16" s="12" t="n">
        <v>5.45</v>
      </c>
      <c r="X16" s="12" t="n">
        <v>4.45</v>
      </c>
      <c r="Y16" s="12" t="n">
        <v>14.85</v>
      </c>
      <c r="Z16" s="12" t="n">
        <v>56.75</v>
      </c>
      <c r="AA16" s="12" t="n">
        <v>676.95</v>
      </c>
      <c r="AB16" s="12" t="n">
        <v>698.8</v>
      </c>
      <c r="AC16" s="12" t="n">
        <v>563.15</v>
      </c>
      <c r="AD16" s="12" t="n">
        <v>430.8</v>
      </c>
      <c r="AE16" s="12" t="n">
        <v>127.1</v>
      </c>
      <c r="AF16" s="12" t="n">
        <v>76.85</v>
      </c>
      <c r="AG16" s="12" t="n">
        <v>36.8</v>
      </c>
      <c r="AH16" s="12" t="n">
        <v>52.75</v>
      </c>
      <c r="AI16" s="12" t="n">
        <v>76.05</v>
      </c>
      <c r="AJ16" s="12" t="n">
        <v>11.15</v>
      </c>
      <c r="AK16" s="12" t="n">
        <v>69.5</v>
      </c>
      <c r="AL16" s="12" t="n">
        <v>202.65</v>
      </c>
      <c r="AM16" s="12" t="n">
        <v>5.45</v>
      </c>
      <c r="AN16" s="12" t="n">
        <v>32.55</v>
      </c>
      <c r="AO16" s="12" t="n">
        <v>10.45</v>
      </c>
      <c r="AP16" s="12" t="n">
        <v>20.1</v>
      </c>
      <c r="AQ16" s="12" t="n">
        <v>25.25</v>
      </c>
      <c r="AR16" s="12" t="n">
        <v>10.15</v>
      </c>
      <c r="AS16" s="12" t="n">
        <v>98.75</v>
      </c>
      <c r="AT16" s="12" t="n">
        <v>9.5</v>
      </c>
      <c r="AU16" s="12" t="n">
        <v>0.0</v>
      </c>
      <c r="AV16" s="13" t="n">
        <v>6014.7</v>
      </c>
      <c r="AW16" s="14"/>
      <c r="AY16" s="17" t="s">
        <v>47</v>
      </c>
      <c r="AZ16" s="22">
        <f>SUM(AA21:AD26,AA40:AD41)</f>
        <v>19014.105263157893</v>
      </c>
      <c r="BA16" s="22">
        <f>SUM(H21:K26,H40:K41,Z21:Z26,Z40:Z41)</f>
        <v>4802.3157894736823</v>
      </c>
      <c r="BB16" s="22">
        <f>SUM(AE21:AJ26,AE40:AJ41)</f>
        <v>2349.21052631579</v>
      </c>
      <c r="BC16" s="22">
        <f>SUM(B21:G26,B40:G41)</f>
        <v>1601.1052631578953</v>
      </c>
      <c r="BD16" s="22">
        <f>SUM(T21:Y26,T40:Y41,AM21:AN26,AM40:AN41)</f>
        <v>5176.5263157894751</v>
      </c>
      <c r="BE16" s="22">
        <f>SUM(L21:S26,L40:S41,AK21:AL26,AK40:AL41)</f>
        <v>1651.7368421052624</v>
      </c>
      <c r="BF16" s="23">
        <f>SUM(AO21:AR26,AO40:AR41)</f>
        <v>913.78947368421041</v>
      </c>
      <c r="BG16" s="22">
        <f t="shared" si="0"/>
        <v>35508.789473684214</v>
      </c>
    </row>
    <row r="17" spans="1:59" x14ac:dyDescent="0.2">
      <c r="A17" s="1" t="s">
        <v>14</v>
      </c>
      <c r="B17" s="12" t="n">
        <v>48.35</v>
      </c>
      <c r="C17" s="12" t="n">
        <v>85.75</v>
      </c>
      <c r="D17" s="12" t="n">
        <v>28.55</v>
      </c>
      <c r="E17" s="12" t="n">
        <v>32.15</v>
      </c>
      <c r="F17" s="12" t="n">
        <v>139.6</v>
      </c>
      <c r="G17" s="12" t="n">
        <v>52.1</v>
      </c>
      <c r="H17" s="12" t="n">
        <v>135.1</v>
      </c>
      <c r="I17" s="12" t="n">
        <v>206.85</v>
      </c>
      <c r="J17" s="12" t="n">
        <v>288.55</v>
      </c>
      <c r="K17" s="12" t="n">
        <v>165.65</v>
      </c>
      <c r="L17" s="12" t="n">
        <v>263.05</v>
      </c>
      <c r="M17" s="12" t="n">
        <v>262.95</v>
      </c>
      <c r="N17" s="12" t="n">
        <v>210.0</v>
      </c>
      <c r="O17" s="12" t="n">
        <v>195.75</v>
      </c>
      <c r="P17" s="12" t="n">
        <v>28.05</v>
      </c>
      <c r="Q17" s="12" t="n">
        <v>119.85</v>
      </c>
      <c r="R17" s="12" t="n">
        <v>228.15</v>
      </c>
      <c r="S17" s="12" t="n">
        <v>405.75</v>
      </c>
      <c r="T17" s="12" t="n">
        <v>25.5</v>
      </c>
      <c r="U17" s="12" t="n">
        <v>29.1</v>
      </c>
      <c r="V17" s="12" t="n">
        <v>24.55</v>
      </c>
      <c r="W17" s="12" t="n">
        <v>8.8</v>
      </c>
      <c r="X17" s="12" t="n">
        <v>6.5</v>
      </c>
      <c r="Y17" s="12" t="n">
        <v>19.6</v>
      </c>
      <c r="Z17" s="12" t="n">
        <v>43.65</v>
      </c>
      <c r="AA17" s="12" t="n">
        <v>514.35</v>
      </c>
      <c r="AB17" s="12" t="n">
        <v>502.75</v>
      </c>
      <c r="AC17" s="12" t="n">
        <v>370.15</v>
      </c>
      <c r="AD17" s="12" t="n">
        <v>310.8</v>
      </c>
      <c r="AE17" s="12" t="n">
        <v>98.65</v>
      </c>
      <c r="AF17" s="12" t="n">
        <v>67.5</v>
      </c>
      <c r="AG17" s="12" t="n">
        <v>30.9</v>
      </c>
      <c r="AH17" s="12" t="n">
        <v>38.65</v>
      </c>
      <c r="AI17" s="12" t="n">
        <v>53.1</v>
      </c>
      <c r="AJ17" s="12" t="n">
        <v>7.45</v>
      </c>
      <c r="AK17" s="12" t="n">
        <v>28.6</v>
      </c>
      <c r="AL17" s="12" t="n">
        <v>81.25</v>
      </c>
      <c r="AM17" s="12" t="n">
        <v>14.2</v>
      </c>
      <c r="AN17" s="12" t="n">
        <v>53.35</v>
      </c>
      <c r="AO17" s="12" t="n">
        <v>11.75</v>
      </c>
      <c r="AP17" s="12" t="n">
        <v>17.7</v>
      </c>
      <c r="AQ17" s="12" t="n">
        <v>24.75</v>
      </c>
      <c r="AR17" s="12" t="n">
        <v>8.5</v>
      </c>
      <c r="AS17" s="12" t="n">
        <v>46.85</v>
      </c>
      <c r="AT17" s="12" t="n">
        <v>14.6</v>
      </c>
      <c r="AU17" s="12" t="n">
        <v>0.0</v>
      </c>
      <c r="AV17" s="13" t="n">
        <v>5349.750000000001</v>
      </c>
      <c r="AW17" s="14"/>
      <c r="AY17" s="1" t="s">
        <v>48</v>
      </c>
      <c r="AZ17" s="23">
        <f>SUM(AA13:AD20,AA38:AD39,AA48:AD48)</f>
        <v>21551.631578947363</v>
      </c>
      <c r="BA17" s="23">
        <f>SUM(H13:K20,H38:K39,H48:K48,Z13:Z20,Z38:Z39,Z48)</f>
        <v>8634.894736842105</v>
      </c>
      <c r="BB17" s="23">
        <f>SUM(AE13:AJ20,AE38:AJ39,AE48:AJ48)</f>
        <v>3572.4736842105258</v>
      </c>
      <c r="BC17" s="23">
        <f>SUM(B13:G20,B38:G39,B48:G48)</f>
        <v>4129.1052631578959</v>
      </c>
      <c r="BD17" s="23">
        <f>SUM(T13:Y20,T38:Y39,AM13:AN20,AM38:AN39)</f>
        <v>1679.1578947368419</v>
      </c>
      <c r="BE17" s="23">
        <f>SUM(L13:S20,L38:S39,AK13:AL20,AK38:AL39)</f>
        <v>12544.052631578952</v>
      </c>
      <c r="BF17" s="23">
        <f>SUM(AO13:AR20,AO38:AR39)</f>
        <v>653.63157894736833</v>
      </c>
      <c r="BG17" s="22">
        <f t="shared" si="0"/>
        <v>52764.947368421046</v>
      </c>
    </row>
    <row r="18" spans="1:59" x14ac:dyDescent="0.2">
      <c r="A18" s="1" t="s">
        <v>15</v>
      </c>
      <c r="B18" s="12" t="n">
        <v>23.05</v>
      </c>
      <c r="C18" s="12" t="n">
        <v>32.3</v>
      </c>
      <c r="D18" s="12" t="n">
        <v>11.4</v>
      </c>
      <c r="E18" s="12" t="n">
        <v>13.55</v>
      </c>
      <c r="F18" s="12" t="n">
        <v>85.85</v>
      </c>
      <c r="G18" s="12" t="n">
        <v>24.6</v>
      </c>
      <c r="H18" s="12" t="n">
        <v>58.7</v>
      </c>
      <c r="I18" s="12" t="n">
        <v>148.1</v>
      </c>
      <c r="J18" s="12" t="n">
        <v>156.75</v>
      </c>
      <c r="K18" s="12" t="n">
        <v>91.7</v>
      </c>
      <c r="L18" s="12" t="n">
        <v>104.9</v>
      </c>
      <c r="M18" s="12" t="n">
        <v>121.6</v>
      </c>
      <c r="N18" s="12" t="n">
        <v>79.15</v>
      </c>
      <c r="O18" s="12" t="n">
        <v>103.35</v>
      </c>
      <c r="P18" s="12" t="n">
        <v>100.15</v>
      </c>
      <c r="Q18" s="12" t="n">
        <v>12.85</v>
      </c>
      <c r="R18" s="12" t="n">
        <v>92.35</v>
      </c>
      <c r="S18" s="12" t="n">
        <v>174.2</v>
      </c>
      <c r="T18" s="12" t="n">
        <v>12.2</v>
      </c>
      <c r="U18" s="12" t="n">
        <v>7.6</v>
      </c>
      <c r="V18" s="12" t="n">
        <v>12.05</v>
      </c>
      <c r="W18" s="12" t="n">
        <v>5.0</v>
      </c>
      <c r="X18" s="12" t="n">
        <v>1.85</v>
      </c>
      <c r="Y18" s="12" t="n">
        <v>9.75</v>
      </c>
      <c r="Z18" s="12" t="n">
        <v>16.4</v>
      </c>
      <c r="AA18" s="12" t="n">
        <v>415.15</v>
      </c>
      <c r="AB18" s="12" t="n">
        <v>391.35</v>
      </c>
      <c r="AC18" s="12" t="n">
        <v>253.95</v>
      </c>
      <c r="AD18" s="12" t="n">
        <v>231.2</v>
      </c>
      <c r="AE18" s="12" t="n">
        <v>73.95</v>
      </c>
      <c r="AF18" s="12" t="n">
        <v>51.6</v>
      </c>
      <c r="AG18" s="12" t="n">
        <v>16.4</v>
      </c>
      <c r="AH18" s="12" t="n">
        <v>19.6</v>
      </c>
      <c r="AI18" s="12" t="n">
        <v>39.65</v>
      </c>
      <c r="AJ18" s="12" t="n">
        <v>6.05</v>
      </c>
      <c r="AK18" s="12" t="n">
        <v>26.8</v>
      </c>
      <c r="AL18" s="12" t="n">
        <v>38.9</v>
      </c>
      <c r="AM18" s="12" t="n">
        <v>3.05</v>
      </c>
      <c r="AN18" s="12" t="n">
        <v>23.3</v>
      </c>
      <c r="AO18" s="12" t="n">
        <v>8.1</v>
      </c>
      <c r="AP18" s="12" t="n">
        <v>7.65</v>
      </c>
      <c r="AQ18" s="12" t="n">
        <v>12.55</v>
      </c>
      <c r="AR18" s="12" t="n">
        <v>7.85</v>
      </c>
      <c r="AS18" s="12" t="n">
        <v>22.15</v>
      </c>
      <c r="AT18" s="12" t="n">
        <v>7.9</v>
      </c>
      <c r="AU18" s="12" t="n">
        <v>0.0</v>
      </c>
      <c r="AV18" s="13" t="n">
        <v>3156.55</v>
      </c>
      <c r="AW18" s="14"/>
      <c r="AY18" s="9" t="s">
        <v>58</v>
      </c>
      <c r="AZ18" s="22">
        <f>SUM(AA42:AD45)</f>
        <v>8114.5263157894733</v>
      </c>
      <c r="BA18" s="22">
        <f>SUM(Z42:Z45,H42:K45)</f>
        <v>913.52631578947387</v>
      </c>
      <c r="BB18" s="22">
        <f>SUM(AE42:AJ45)</f>
        <v>2721.947368421052</v>
      </c>
      <c r="BC18" s="22">
        <f>SUM(B42:G45)</f>
        <v>823.73684210526301</v>
      </c>
      <c r="BD18" s="22">
        <f>SUM(T42:Y45,T48:Y48, AM42:AN45,AM48:AN48)</f>
        <v>940.89473684210532</v>
      </c>
      <c r="BE18" s="22">
        <f>SUM(AK42:AL45,AK48:AL48,L42:S45,L48:S48)</f>
        <v>608.78947368421063</v>
      </c>
      <c r="BF18" s="22">
        <f>SUM(AO42:AR45,AO48:AR48)</f>
        <v>1034.9473684210527</v>
      </c>
      <c r="BG18" s="22">
        <f t="shared" si="0"/>
        <v>15158.36842105263</v>
      </c>
    </row>
    <row r="19" spans="1:59" x14ac:dyDescent="0.2">
      <c r="A19" s="1" t="s">
        <v>16</v>
      </c>
      <c r="B19" s="12" t="n">
        <v>28.1</v>
      </c>
      <c r="C19" s="12" t="n">
        <v>43.55</v>
      </c>
      <c r="D19" s="12" t="n">
        <v>14.3</v>
      </c>
      <c r="E19" s="12" t="n">
        <v>21.35</v>
      </c>
      <c r="F19" s="12" t="n">
        <v>141.4</v>
      </c>
      <c r="G19" s="12" t="n">
        <v>41.55</v>
      </c>
      <c r="H19" s="12" t="n">
        <v>87.65</v>
      </c>
      <c r="I19" s="12" t="n">
        <v>215.15</v>
      </c>
      <c r="J19" s="12" t="n">
        <v>220.5</v>
      </c>
      <c r="K19" s="12" t="n">
        <v>130.0</v>
      </c>
      <c r="L19" s="12" t="n">
        <v>99.8</v>
      </c>
      <c r="M19" s="12" t="n">
        <v>183.15</v>
      </c>
      <c r="N19" s="12" t="n">
        <v>93.35</v>
      </c>
      <c r="O19" s="12" t="n">
        <v>142.6</v>
      </c>
      <c r="P19" s="12" t="n">
        <v>211.75</v>
      </c>
      <c r="Q19" s="12" t="n">
        <v>89.45</v>
      </c>
      <c r="R19" s="12" t="n">
        <v>21.75</v>
      </c>
      <c r="S19" s="12" t="n">
        <v>202.45</v>
      </c>
      <c r="T19" s="12" t="n">
        <v>17.0</v>
      </c>
      <c r="U19" s="12" t="n">
        <v>15.35</v>
      </c>
      <c r="V19" s="12" t="n">
        <v>16.45</v>
      </c>
      <c r="W19" s="12" t="n">
        <v>3.8</v>
      </c>
      <c r="X19" s="12" t="n">
        <v>6.45</v>
      </c>
      <c r="Y19" s="12" t="n">
        <v>13.05</v>
      </c>
      <c r="Z19" s="12" t="n">
        <v>16.0</v>
      </c>
      <c r="AA19" s="12" t="n">
        <v>968.55</v>
      </c>
      <c r="AB19" s="12" t="n">
        <v>826.95</v>
      </c>
      <c r="AC19" s="12" t="n">
        <v>395.35</v>
      </c>
      <c r="AD19" s="12" t="n">
        <v>307.5</v>
      </c>
      <c r="AE19" s="12" t="n">
        <v>75.3</v>
      </c>
      <c r="AF19" s="12" t="n">
        <v>32.15</v>
      </c>
      <c r="AG19" s="12" t="n">
        <v>15.9</v>
      </c>
      <c r="AH19" s="12" t="n">
        <v>24.6</v>
      </c>
      <c r="AI19" s="12" t="n">
        <v>56.7</v>
      </c>
      <c r="AJ19" s="12" t="n">
        <v>6.8</v>
      </c>
      <c r="AK19" s="12" t="n">
        <v>20.4</v>
      </c>
      <c r="AL19" s="12" t="n">
        <v>69.4</v>
      </c>
      <c r="AM19" s="12" t="n">
        <v>6.0</v>
      </c>
      <c r="AN19" s="12" t="n">
        <v>19.45</v>
      </c>
      <c r="AO19" s="12" t="n">
        <v>6.2</v>
      </c>
      <c r="AP19" s="12" t="n">
        <v>9.1</v>
      </c>
      <c r="AQ19" s="12" t="n">
        <v>32.35</v>
      </c>
      <c r="AR19" s="12" t="n">
        <v>5.95</v>
      </c>
      <c r="AS19" s="12" t="n">
        <v>26.65</v>
      </c>
      <c r="AT19" s="12" t="n">
        <v>19.55</v>
      </c>
      <c r="AU19" s="12" t="n">
        <v>0.0</v>
      </c>
      <c r="AV19" s="13" t="n">
        <v>5000.799999999999</v>
      </c>
      <c r="AW19" s="14"/>
      <c r="AY19" s="9" t="s">
        <v>49</v>
      </c>
      <c r="AZ19" s="22">
        <f>SUM(AZ12:AZ18)</f>
        <v>111310.26315789472</v>
      </c>
      <c r="BA19" s="22">
        <f t="shared" ref="BA19:BF19" si="1">SUM(BA12:BA18)</f>
        <v>41852.57894736842</v>
      </c>
      <c r="BB19" s="22">
        <f t="shared" si="1"/>
        <v>55174.368421052648</v>
      </c>
      <c r="BC19" s="22">
        <f t="shared" si="1"/>
        <v>34700.052631578947</v>
      </c>
      <c r="BD19" s="22">
        <f t="shared" si="1"/>
        <v>34859.684210526313</v>
      </c>
      <c r="BE19" s="22">
        <f t="shared" si="1"/>
        <v>52379.368421052633</v>
      </c>
      <c r="BF19" s="22">
        <f t="shared" si="1"/>
        <v>15299.000000000002</v>
      </c>
      <c r="BG19" s="22">
        <f t="shared" si="0"/>
        <v>345575.31578947365</v>
      </c>
    </row>
    <row r="20" spans="1:59" x14ac:dyDescent="0.2">
      <c r="A20" s="1" t="s">
        <v>17</v>
      </c>
      <c r="B20" s="12" t="n">
        <v>36.4</v>
      </c>
      <c r="C20" s="12" t="n">
        <v>94.75</v>
      </c>
      <c r="D20" s="12" t="n">
        <v>45.35</v>
      </c>
      <c r="E20" s="12" t="n">
        <v>46.1</v>
      </c>
      <c r="F20" s="12" t="n">
        <v>292.1</v>
      </c>
      <c r="G20" s="12" t="n">
        <v>66.55</v>
      </c>
      <c r="H20" s="12" t="n">
        <v>143.7</v>
      </c>
      <c r="I20" s="12" t="n">
        <v>353.25</v>
      </c>
      <c r="J20" s="12" t="n">
        <v>368.3</v>
      </c>
      <c r="K20" s="12" t="n">
        <v>181.35</v>
      </c>
      <c r="L20" s="12" t="n">
        <v>181.7</v>
      </c>
      <c r="M20" s="12" t="n">
        <v>353.5</v>
      </c>
      <c r="N20" s="12" t="n">
        <v>163.65</v>
      </c>
      <c r="O20" s="12" t="n">
        <v>264.0</v>
      </c>
      <c r="P20" s="12" t="n">
        <v>422.8</v>
      </c>
      <c r="Q20" s="12" t="n">
        <v>198.55</v>
      </c>
      <c r="R20" s="12" t="n">
        <v>204.15</v>
      </c>
      <c r="S20" s="12" t="n">
        <v>53.7</v>
      </c>
      <c r="T20" s="12" t="n">
        <v>33.85</v>
      </c>
      <c r="U20" s="12" t="n">
        <v>36.65</v>
      </c>
      <c r="V20" s="12" t="n">
        <v>28.65</v>
      </c>
      <c r="W20" s="12" t="n">
        <v>14.7</v>
      </c>
      <c r="X20" s="12" t="n">
        <v>17.9</v>
      </c>
      <c r="Y20" s="12" t="n">
        <v>38.45</v>
      </c>
      <c r="Z20" s="12" t="n">
        <v>28.4</v>
      </c>
      <c r="AA20" s="12" t="n">
        <v>1855.45</v>
      </c>
      <c r="AB20" s="12" t="n">
        <v>1559.6</v>
      </c>
      <c r="AC20" s="12" t="n">
        <v>643.45</v>
      </c>
      <c r="AD20" s="12" t="n">
        <v>467.0</v>
      </c>
      <c r="AE20" s="12" t="n">
        <v>127.85</v>
      </c>
      <c r="AF20" s="12" t="n">
        <v>61.95</v>
      </c>
      <c r="AG20" s="12" t="n">
        <v>32.0</v>
      </c>
      <c r="AH20" s="12" t="n">
        <v>34.3</v>
      </c>
      <c r="AI20" s="12" t="n">
        <v>86.8</v>
      </c>
      <c r="AJ20" s="12" t="n">
        <v>8.35</v>
      </c>
      <c r="AK20" s="12" t="n">
        <v>44.45</v>
      </c>
      <c r="AL20" s="12" t="n">
        <v>115.8</v>
      </c>
      <c r="AM20" s="12" t="n">
        <v>9.9</v>
      </c>
      <c r="AN20" s="12" t="n">
        <v>45.9</v>
      </c>
      <c r="AO20" s="12" t="n">
        <v>8.0</v>
      </c>
      <c r="AP20" s="12" t="n">
        <v>11.85</v>
      </c>
      <c r="AQ20" s="12" t="n">
        <v>60.2</v>
      </c>
      <c r="AR20" s="12" t="n">
        <v>8.1</v>
      </c>
      <c r="AS20" s="12" t="n">
        <v>46.75</v>
      </c>
      <c r="AT20" s="12" t="n">
        <v>45.3</v>
      </c>
      <c r="AU20" s="12" t="n">
        <v>0.0</v>
      </c>
      <c r="AV20" s="13" t="n">
        <v>8941.5</v>
      </c>
      <c r="AW20" s="14"/>
      <c r="AY20" s="18"/>
      <c r="AZ20" s="22"/>
      <c r="BA20" s="22"/>
      <c r="BB20" s="22"/>
      <c r="BC20" s="22"/>
      <c r="BD20" s="22"/>
      <c r="BE20" s="22"/>
      <c r="BF20" s="22"/>
      <c r="BG20" s="22"/>
    </row>
    <row r="21" spans="1:59" x14ac:dyDescent="0.2">
      <c r="A21" s="1" t="s">
        <v>18</v>
      </c>
      <c r="B21" s="12" t="n">
        <v>27.4</v>
      </c>
      <c r="C21" s="12" t="n">
        <v>39.9</v>
      </c>
      <c r="D21" s="12" t="n">
        <v>19.75</v>
      </c>
      <c r="E21" s="12" t="n">
        <v>21.85</v>
      </c>
      <c r="F21" s="12" t="n">
        <v>151.0</v>
      </c>
      <c r="G21" s="12" t="n">
        <v>25.3</v>
      </c>
      <c r="H21" s="12" t="n">
        <v>141.65</v>
      </c>
      <c r="I21" s="12" t="n">
        <v>304.0</v>
      </c>
      <c r="J21" s="12" t="n">
        <v>367.4</v>
      </c>
      <c r="K21" s="12" t="n">
        <v>38.9</v>
      </c>
      <c r="L21" s="12" t="n">
        <v>55.55</v>
      </c>
      <c r="M21" s="12" t="n">
        <v>80.65</v>
      </c>
      <c r="N21" s="12" t="n">
        <v>32.6</v>
      </c>
      <c r="O21" s="12" t="n">
        <v>25.55</v>
      </c>
      <c r="P21" s="12" t="n">
        <v>29.45</v>
      </c>
      <c r="Q21" s="12" t="n">
        <v>14.55</v>
      </c>
      <c r="R21" s="12" t="n">
        <v>16.45</v>
      </c>
      <c r="S21" s="12" t="n">
        <v>34.7</v>
      </c>
      <c r="T21" s="12" t="n">
        <v>25.75</v>
      </c>
      <c r="U21" s="12" t="n">
        <v>118.45</v>
      </c>
      <c r="V21" s="12" t="n">
        <v>329.7</v>
      </c>
      <c r="W21" s="12" t="n">
        <v>112.8</v>
      </c>
      <c r="X21" s="12" t="n">
        <v>44.35</v>
      </c>
      <c r="Y21" s="12" t="n">
        <v>100.9</v>
      </c>
      <c r="Z21" s="12" t="n">
        <v>24.3</v>
      </c>
      <c r="AA21" s="12" t="n">
        <v>965.8</v>
      </c>
      <c r="AB21" s="12" t="n">
        <v>987.2</v>
      </c>
      <c r="AC21" s="12" t="n">
        <v>576.05</v>
      </c>
      <c r="AD21" s="12" t="n">
        <v>503.85</v>
      </c>
      <c r="AE21" s="12" t="n">
        <v>122.0</v>
      </c>
      <c r="AF21" s="12" t="n">
        <v>83.75</v>
      </c>
      <c r="AG21" s="12" t="n">
        <v>48.5</v>
      </c>
      <c r="AH21" s="12" t="n">
        <v>48.1</v>
      </c>
      <c r="AI21" s="12" t="n">
        <v>101.05</v>
      </c>
      <c r="AJ21" s="12" t="n">
        <v>20.95</v>
      </c>
      <c r="AK21" s="12" t="n">
        <v>9.0</v>
      </c>
      <c r="AL21" s="12" t="n">
        <v>12.8</v>
      </c>
      <c r="AM21" s="12" t="n">
        <v>67.7</v>
      </c>
      <c r="AN21" s="12" t="n">
        <v>394.5</v>
      </c>
      <c r="AO21" s="12" t="n">
        <v>18.6</v>
      </c>
      <c r="AP21" s="12" t="n">
        <v>28.55</v>
      </c>
      <c r="AQ21" s="12" t="n">
        <v>113.95</v>
      </c>
      <c r="AR21" s="12" t="n">
        <v>28.1</v>
      </c>
      <c r="AS21" s="12" t="n">
        <v>5.25</v>
      </c>
      <c r="AT21" s="12" t="n">
        <v>27.7</v>
      </c>
      <c r="AU21" s="12" t="n">
        <v>0.0</v>
      </c>
      <c r="AV21" s="13" t="n">
        <v>6346.300000000002</v>
      </c>
      <c r="AW21" s="14"/>
      <c r="AY21" s="17"/>
      <c r="AZ21" s="22" t="s">
        <v>43</v>
      </c>
      <c r="BA21" s="22" t="s">
        <v>44</v>
      </c>
      <c r="BB21" s="22" t="s">
        <v>45</v>
      </c>
      <c r="BC21" s="22" t="s">
        <v>46</v>
      </c>
      <c r="BD21" s="22" t="s">
        <v>47</v>
      </c>
      <c r="BE21" s="22" t="s">
        <v>48</v>
      </c>
      <c r="BF21" s="22" t="s">
        <v>58</v>
      </c>
      <c r="BG21" s="22"/>
    </row>
    <row r="22" spans="1:59" x14ac:dyDescent="0.2">
      <c r="A22" s="1" t="s">
        <v>19</v>
      </c>
      <c r="B22" s="12" t="n">
        <v>14.35</v>
      </c>
      <c r="C22" s="12" t="n">
        <v>21.2</v>
      </c>
      <c r="D22" s="12" t="n">
        <v>20.3</v>
      </c>
      <c r="E22" s="12" t="n">
        <v>22.5</v>
      </c>
      <c r="F22" s="12" t="n">
        <v>139.2</v>
      </c>
      <c r="G22" s="12" t="n">
        <v>25.7</v>
      </c>
      <c r="H22" s="12" t="n">
        <v>139.0</v>
      </c>
      <c r="I22" s="12" t="n">
        <v>321.2</v>
      </c>
      <c r="J22" s="12" t="n">
        <v>322.25</v>
      </c>
      <c r="K22" s="12" t="n">
        <v>20.65</v>
      </c>
      <c r="L22" s="12" t="n">
        <v>20.45</v>
      </c>
      <c r="M22" s="12" t="n">
        <v>78.8</v>
      </c>
      <c r="N22" s="12" t="n">
        <v>18.95</v>
      </c>
      <c r="O22" s="12" t="n">
        <v>17.1</v>
      </c>
      <c r="P22" s="12" t="n">
        <v>29.2</v>
      </c>
      <c r="Q22" s="12" t="n">
        <v>9.7</v>
      </c>
      <c r="R22" s="12" t="n">
        <v>18.25</v>
      </c>
      <c r="S22" s="12" t="n">
        <v>32.65</v>
      </c>
      <c r="T22" s="12" t="n">
        <v>120.05</v>
      </c>
      <c r="U22" s="12" t="n">
        <v>26.2</v>
      </c>
      <c r="V22" s="12" t="n">
        <v>129.5</v>
      </c>
      <c r="W22" s="12" t="n">
        <v>55.55</v>
      </c>
      <c r="X22" s="12" t="n">
        <v>36.1</v>
      </c>
      <c r="Y22" s="12" t="n">
        <v>120.3</v>
      </c>
      <c r="Z22" s="12" t="n">
        <v>16.7</v>
      </c>
      <c r="AA22" s="12" t="n">
        <v>1507.55</v>
      </c>
      <c r="AB22" s="12" t="n">
        <v>1591.2</v>
      </c>
      <c r="AC22" s="12" t="n">
        <v>647.3</v>
      </c>
      <c r="AD22" s="12" t="n">
        <v>538.0</v>
      </c>
      <c r="AE22" s="12" t="n">
        <v>133.8</v>
      </c>
      <c r="AF22" s="12" t="n">
        <v>72.75</v>
      </c>
      <c r="AG22" s="12" t="n">
        <v>92.3</v>
      </c>
      <c r="AH22" s="12" t="n">
        <v>41.3</v>
      </c>
      <c r="AI22" s="12" t="n">
        <v>86.45</v>
      </c>
      <c r="AJ22" s="12" t="n">
        <v>13.35</v>
      </c>
      <c r="AK22" s="12" t="n">
        <v>3.55</v>
      </c>
      <c r="AL22" s="12" t="n">
        <v>5.4</v>
      </c>
      <c r="AM22" s="12" t="n">
        <v>39.15</v>
      </c>
      <c r="AN22" s="12" t="n">
        <v>140.3</v>
      </c>
      <c r="AO22" s="12" t="n">
        <v>21.7</v>
      </c>
      <c r="AP22" s="12" t="n">
        <v>31.1</v>
      </c>
      <c r="AQ22" s="12" t="n">
        <v>145.35</v>
      </c>
      <c r="AR22" s="12" t="n">
        <v>25.55</v>
      </c>
      <c r="AS22" s="12" t="n">
        <v>4.65</v>
      </c>
      <c r="AT22" s="12" t="n">
        <v>46.2</v>
      </c>
      <c r="AU22" s="12" t="n">
        <v>0.0</v>
      </c>
      <c r="AV22" s="13" t="n">
        <v>6962.800000000001</v>
      </c>
      <c r="AW22" s="14"/>
      <c r="AY22" s="17" t="s">
        <v>43</v>
      </c>
      <c r="AZ22" s="22">
        <f>AZ12</f>
        <v>4946.2631578947367</v>
      </c>
      <c r="BA22" s="22"/>
      <c r="BB22" s="22"/>
      <c r="BC22" s="22"/>
      <c r="BD22" s="22"/>
      <c r="BE22" s="22"/>
      <c r="BF22" s="22"/>
      <c r="BG22" s="22"/>
    </row>
    <row r="23" spans="1:59" x14ac:dyDescent="0.2">
      <c r="A23" s="1" t="s">
        <v>20</v>
      </c>
      <c r="B23" s="12" t="n">
        <v>24.6</v>
      </c>
      <c r="C23" s="12" t="n">
        <v>42.3</v>
      </c>
      <c r="D23" s="12" t="n">
        <v>23.15</v>
      </c>
      <c r="E23" s="12" t="n">
        <v>31.2</v>
      </c>
      <c r="F23" s="12" t="n">
        <v>147.95</v>
      </c>
      <c r="G23" s="12" t="n">
        <v>29.9</v>
      </c>
      <c r="H23" s="12" t="n">
        <v>130.05</v>
      </c>
      <c r="I23" s="12" t="n">
        <v>296.2</v>
      </c>
      <c r="J23" s="12" t="n">
        <v>290.1</v>
      </c>
      <c r="K23" s="12" t="n">
        <v>29.3</v>
      </c>
      <c r="L23" s="12" t="n">
        <v>39.25</v>
      </c>
      <c r="M23" s="12" t="n">
        <v>92.6</v>
      </c>
      <c r="N23" s="12" t="n">
        <v>22.95</v>
      </c>
      <c r="O23" s="12" t="n">
        <v>20.9</v>
      </c>
      <c r="P23" s="12" t="n">
        <v>27.8</v>
      </c>
      <c r="Q23" s="12" t="n">
        <v>14.8</v>
      </c>
      <c r="R23" s="12" t="n">
        <v>15.3</v>
      </c>
      <c r="S23" s="12" t="n">
        <v>28.85</v>
      </c>
      <c r="T23" s="12" t="n">
        <v>372.25</v>
      </c>
      <c r="U23" s="12" t="n">
        <v>141.7</v>
      </c>
      <c r="V23" s="12" t="n">
        <v>26.0</v>
      </c>
      <c r="W23" s="12" t="n">
        <v>77.7</v>
      </c>
      <c r="X23" s="12" t="n">
        <v>46.25</v>
      </c>
      <c r="Y23" s="12" t="n">
        <v>153.95</v>
      </c>
      <c r="Z23" s="12" t="n">
        <v>19.95</v>
      </c>
      <c r="AA23" s="12" t="n">
        <v>1356.25</v>
      </c>
      <c r="AB23" s="12" t="n">
        <v>1357.7</v>
      </c>
      <c r="AC23" s="12" t="n">
        <v>562.8</v>
      </c>
      <c r="AD23" s="12" t="n">
        <v>444.95</v>
      </c>
      <c r="AE23" s="12" t="n">
        <v>117.15</v>
      </c>
      <c r="AF23" s="12" t="n">
        <v>70.3</v>
      </c>
      <c r="AG23" s="12" t="n">
        <v>50.65</v>
      </c>
      <c r="AH23" s="12" t="n">
        <v>36.45</v>
      </c>
      <c r="AI23" s="12" t="n">
        <v>73.85</v>
      </c>
      <c r="AJ23" s="12" t="n">
        <v>23.9</v>
      </c>
      <c r="AK23" s="12" t="n">
        <v>6.5</v>
      </c>
      <c r="AL23" s="12" t="n">
        <v>4.65</v>
      </c>
      <c r="AM23" s="12" t="n">
        <v>63.2</v>
      </c>
      <c r="AN23" s="12" t="n">
        <v>257.0</v>
      </c>
      <c r="AO23" s="12" t="n">
        <v>14.0</v>
      </c>
      <c r="AP23" s="12" t="n">
        <v>22.6</v>
      </c>
      <c r="AQ23" s="12" t="n">
        <v>184.2</v>
      </c>
      <c r="AR23" s="12" t="n">
        <v>32.85</v>
      </c>
      <c r="AS23" s="12" t="n">
        <v>2.85</v>
      </c>
      <c r="AT23" s="12" t="n">
        <v>48.15</v>
      </c>
      <c r="AU23" s="12" t="n">
        <v>0.0</v>
      </c>
      <c r="AV23" s="13" t="n">
        <v>6874.999999999999</v>
      </c>
      <c r="AW23" s="14"/>
      <c r="AY23" s="17" t="s">
        <v>44</v>
      </c>
      <c r="AZ23" s="22">
        <f>AZ13+BA12</f>
        <v>30762.210526315794</v>
      </c>
      <c r="BA23" s="22">
        <f>BA13</f>
        <v>2099.0526315789471</v>
      </c>
      <c r="BB23" s="22"/>
      <c r="BC23" s="22"/>
      <c r="BD23" s="22"/>
      <c r="BE23" s="22"/>
      <c r="BF23" s="22"/>
      <c r="BG23" s="22"/>
    </row>
    <row r="24" spans="1:59" x14ac:dyDescent="0.2">
      <c r="A24" s="1" t="s">
        <v>21</v>
      </c>
      <c r="B24" s="12" t="n">
        <v>11.55</v>
      </c>
      <c r="C24" s="12" t="n">
        <v>10.25</v>
      </c>
      <c r="D24" s="12" t="n">
        <v>11.55</v>
      </c>
      <c r="E24" s="12" t="n">
        <v>9.3</v>
      </c>
      <c r="F24" s="12" t="n">
        <v>82.1</v>
      </c>
      <c r="G24" s="12" t="n">
        <v>11.2</v>
      </c>
      <c r="H24" s="12" t="n">
        <v>58.25</v>
      </c>
      <c r="I24" s="12" t="n">
        <v>151.9</v>
      </c>
      <c r="J24" s="12" t="n">
        <v>150.6</v>
      </c>
      <c r="K24" s="12" t="n">
        <v>12.3</v>
      </c>
      <c r="L24" s="12" t="n">
        <v>25.7</v>
      </c>
      <c r="M24" s="12" t="n">
        <v>52.15</v>
      </c>
      <c r="N24" s="12" t="n">
        <v>9.35</v>
      </c>
      <c r="O24" s="12" t="n">
        <v>4.8</v>
      </c>
      <c r="P24" s="12" t="n">
        <v>9.6</v>
      </c>
      <c r="Q24" s="12" t="n">
        <v>6.55</v>
      </c>
      <c r="R24" s="12" t="n">
        <v>3.85</v>
      </c>
      <c r="S24" s="12" t="n">
        <v>13.8</v>
      </c>
      <c r="T24" s="12" t="n">
        <v>139.0</v>
      </c>
      <c r="U24" s="12" t="n">
        <v>71.6</v>
      </c>
      <c r="V24" s="12" t="n">
        <v>89.45</v>
      </c>
      <c r="W24" s="12" t="n">
        <v>13.7</v>
      </c>
      <c r="X24" s="12" t="n">
        <v>16.4</v>
      </c>
      <c r="Y24" s="12" t="n">
        <v>89.85</v>
      </c>
      <c r="Z24" s="12" t="n">
        <v>5.75</v>
      </c>
      <c r="AA24" s="12" t="n">
        <v>958.45</v>
      </c>
      <c r="AB24" s="12" t="n">
        <v>888.9</v>
      </c>
      <c r="AC24" s="12" t="n">
        <v>321.2</v>
      </c>
      <c r="AD24" s="12" t="n">
        <v>276.3</v>
      </c>
      <c r="AE24" s="12" t="n">
        <v>58.8</v>
      </c>
      <c r="AF24" s="12" t="n">
        <v>30.45</v>
      </c>
      <c r="AG24" s="12" t="n">
        <v>24.75</v>
      </c>
      <c r="AH24" s="12" t="n">
        <v>13.25</v>
      </c>
      <c r="AI24" s="12" t="n">
        <v>24.8</v>
      </c>
      <c r="AJ24" s="12" t="n">
        <v>4.0</v>
      </c>
      <c r="AK24" s="12" t="n">
        <v>2.75</v>
      </c>
      <c r="AL24" s="12" t="n">
        <v>1.85</v>
      </c>
      <c r="AM24" s="12" t="n">
        <v>13.75</v>
      </c>
      <c r="AN24" s="12" t="n">
        <v>49.5</v>
      </c>
      <c r="AO24" s="12" t="n">
        <v>5.25</v>
      </c>
      <c r="AP24" s="12" t="n">
        <v>10.4</v>
      </c>
      <c r="AQ24" s="12" t="n">
        <v>91.95</v>
      </c>
      <c r="AR24" s="12" t="n">
        <v>15.95</v>
      </c>
      <c r="AS24" s="12" t="n">
        <v>1.5</v>
      </c>
      <c r="AT24" s="12" t="n">
        <v>25.75</v>
      </c>
      <c r="AU24" s="12" t="n">
        <v>0.0</v>
      </c>
      <c r="AV24" s="13" t="n">
        <v>3880.1</v>
      </c>
      <c r="AW24" s="14"/>
      <c r="AY24" s="17" t="s">
        <v>45</v>
      </c>
      <c r="AZ24" s="22">
        <f>AZ14+BB12</f>
        <v>59863.105263157893</v>
      </c>
      <c r="BA24" s="22">
        <f>BA14+BB13</f>
        <v>7900.0526315789466</v>
      </c>
      <c r="BB24" s="22">
        <f>BB14</f>
        <v>8803.21052631579</v>
      </c>
      <c r="BC24" s="22"/>
      <c r="BD24" s="22"/>
      <c r="BE24" s="22"/>
      <c r="BF24" s="22"/>
      <c r="BG24" s="22"/>
    </row>
    <row r="25" spans="1:59" x14ac:dyDescent="0.2">
      <c r="A25" s="1" t="s">
        <v>22</v>
      </c>
      <c r="B25" s="12" t="n">
        <v>9.65</v>
      </c>
      <c r="C25" s="12" t="n">
        <v>12.95</v>
      </c>
      <c r="D25" s="12" t="n">
        <v>11.3</v>
      </c>
      <c r="E25" s="12" t="n">
        <v>10.25</v>
      </c>
      <c r="F25" s="12" t="n">
        <v>58.25</v>
      </c>
      <c r="G25" s="12" t="n">
        <v>7.15</v>
      </c>
      <c r="H25" s="12" t="n">
        <v>44.35</v>
      </c>
      <c r="I25" s="12" t="n">
        <v>104.2</v>
      </c>
      <c r="J25" s="12" t="n">
        <v>123.15</v>
      </c>
      <c r="K25" s="12" t="n">
        <v>8.0</v>
      </c>
      <c r="L25" s="12" t="n">
        <v>25.85</v>
      </c>
      <c r="M25" s="12" t="n">
        <v>39.35</v>
      </c>
      <c r="N25" s="12" t="n">
        <v>8.4</v>
      </c>
      <c r="O25" s="12" t="n">
        <v>4.4</v>
      </c>
      <c r="P25" s="12" t="n">
        <v>6.6</v>
      </c>
      <c r="Q25" s="12" t="n">
        <v>1.7</v>
      </c>
      <c r="R25" s="12" t="n">
        <v>6.0</v>
      </c>
      <c r="S25" s="12" t="n">
        <v>18.3</v>
      </c>
      <c r="T25" s="12" t="n">
        <v>48.95</v>
      </c>
      <c r="U25" s="12" t="n">
        <v>39.0</v>
      </c>
      <c r="V25" s="12" t="n">
        <v>47.0</v>
      </c>
      <c r="W25" s="12" t="n">
        <v>21.1</v>
      </c>
      <c r="X25" s="12" t="n">
        <v>21.35</v>
      </c>
      <c r="Y25" s="12" t="n">
        <v>68.55</v>
      </c>
      <c r="Z25" s="12" t="n">
        <v>4.95</v>
      </c>
      <c r="AA25" s="12" t="n">
        <v>769.35</v>
      </c>
      <c r="AB25" s="12" t="n">
        <v>728.7</v>
      </c>
      <c r="AC25" s="12" t="n">
        <v>245.6</v>
      </c>
      <c r="AD25" s="12" t="n">
        <v>230.95</v>
      </c>
      <c r="AE25" s="12" t="n">
        <v>41.35</v>
      </c>
      <c r="AF25" s="12" t="n">
        <v>25.75</v>
      </c>
      <c r="AG25" s="12" t="n">
        <v>30.55</v>
      </c>
      <c r="AH25" s="12" t="n">
        <v>14.5</v>
      </c>
      <c r="AI25" s="12" t="n">
        <v>26.4</v>
      </c>
      <c r="AJ25" s="12" t="n">
        <v>4.65</v>
      </c>
      <c r="AK25" s="12" t="n">
        <v>1.55</v>
      </c>
      <c r="AL25" s="12" t="n">
        <v>2.25</v>
      </c>
      <c r="AM25" s="12" t="n">
        <v>10.4</v>
      </c>
      <c r="AN25" s="12" t="n">
        <v>20.1</v>
      </c>
      <c r="AO25" s="12" t="n">
        <v>6.25</v>
      </c>
      <c r="AP25" s="12" t="n">
        <v>8.0</v>
      </c>
      <c r="AQ25" s="12" t="n">
        <v>77.9</v>
      </c>
      <c r="AR25" s="12" t="n">
        <v>10.55</v>
      </c>
      <c r="AS25" s="12" t="n">
        <v>1.1</v>
      </c>
      <c r="AT25" s="12" t="n">
        <v>15.45</v>
      </c>
      <c r="AU25" s="12" t="n">
        <v>0.0</v>
      </c>
      <c r="AV25" s="13" t="n">
        <v>3022.1000000000004</v>
      </c>
      <c r="AW25" s="14"/>
      <c r="AY25" s="17" t="s">
        <v>46</v>
      </c>
      <c r="AZ25" s="22">
        <f>AZ15+BC12</f>
        <v>24576.631578947367</v>
      </c>
      <c r="BA25" s="22">
        <f>BA15+BC13</f>
        <v>12245.052631578948</v>
      </c>
      <c r="BB25" s="22">
        <f>BB15+BC14</f>
        <v>6379.2105263157891</v>
      </c>
      <c r="BC25" s="22">
        <f>BC15</f>
        <v>7233.8947368421077</v>
      </c>
      <c r="BD25" s="22"/>
      <c r="BE25" s="22"/>
      <c r="BF25" s="23"/>
      <c r="BG25" s="22"/>
    </row>
    <row r="26" spans="1:59" x14ac:dyDescent="0.2">
      <c r="A26" s="1" t="s">
        <v>23</v>
      </c>
      <c r="B26" s="12" t="n">
        <v>25.05</v>
      </c>
      <c r="C26" s="12" t="n">
        <v>38.0</v>
      </c>
      <c r="D26" s="12" t="n">
        <v>41.15</v>
      </c>
      <c r="E26" s="12" t="n">
        <v>27.65</v>
      </c>
      <c r="F26" s="12" t="n">
        <v>73.3</v>
      </c>
      <c r="G26" s="12" t="n">
        <v>17.35</v>
      </c>
      <c r="H26" s="12" t="n">
        <v>76.85</v>
      </c>
      <c r="I26" s="12" t="n">
        <v>194.75</v>
      </c>
      <c r="J26" s="12" t="n">
        <v>209.5</v>
      </c>
      <c r="K26" s="12" t="n">
        <v>40.75</v>
      </c>
      <c r="L26" s="12" t="n">
        <v>66.15</v>
      </c>
      <c r="M26" s="12" t="n">
        <v>72.45</v>
      </c>
      <c r="N26" s="12" t="n">
        <v>20.85</v>
      </c>
      <c r="O26" s="12" t="n">
        <v>13.9</v>
      </c>
      <c r="P26" s="12" t="n">
        <v>21.8</v>
      </c>
      <c r="Q26" s="12" t="n">
        <v>10.6</v>
      </c>
      <c r="R26" s="12" t="n">
        <v>12.75</v>
      </c>
      <c r="S26" s="12" t="n">
        <v>37.8</v>
      </c>
      <c r="T26" s="12" t="n">
        <v>95.1</v>
      </c>
      <c r="U26" s="12" t="n">
        <v>124.45</v>
      </c>
      <c r="V26" s="12" t="n">
        <v>147.8</v>
      </c>
      <c r="W26" s="12" t="n">
        <v>83.85</v>
      </c>
      <c r="X26" s="12" t="n">
        <v>70.55</v>
      </c>
      <c r="Y26" s="12" t="n">
        <v>20.15</v>
      </c>
      <c r="Z26" s="12" t="n">
        <v>36.45</v>
      </c>
      <c r="AA26" s="12" t="n">
        <v>1138.85</v>
      </c>
      <c r="AB26" s="12" t="n">
        <v>1267.0</v>
      </c>
      <c r="AC26" s="12" t="n">
        <v>661.1</v>
      </c>
      <c r="AD26" s="12" t="n">
        <v>644.7</v>
      </c>
      <c r="AE26" s="12" t="n">
        <v>233.85</v>
      </c>
      <c r="AF26" s="12" t="n">
        <v>128.15</v>
      </c>
      <c r="AG26" s="12" t="n">
        <v>59.45</v>
      </c>
      <c r="AH26" s="12" t="n">
        <v>50.45</v>
      </c>
      <c r="AI26" s="12" t="n">
        <v>44.4</v>
      </c>
      <c r="AJ26" s="12" t="n">
        <v>5.2</v>
      </c>
      <c r="AK26" s="12" t="n">
        <v>6.5</v>
      </c>
      <c r="AL26" s="12" t="n">
        <v>11.05</v>
      </c>
      <c r="AM26" s="12" t="n">
        <v>24.05</v>
      </c>
      <c r="AN26" s="12" t="n">
        <v>65.3</v>
      </c>
      <c r="AO26" s="12" t="n">
        <v>7.6</v>
      </c>
      <c r="AP26" s="12" t="n">
        <v>18.0</v>
      </c>
      <c r="AQ26" s="12" t="n">
        <v>149.7</v>
      </c>
      <c r="AR26" s="12" t="n">
        <v>29.05</v>
      </c>
      <c r="AS26" s="12" t="n">
        <v>5.5</v>
      </c>
      <c r="AT26" s="12" t="n">
        <v>32.25</v>
      </c>
      <c r="AU26" s="12" t="n">
        <v>0.0</v>
      </c>
      <c r="AV26" s="13" t="n">
        <v>6161.15</v>
      </c>
      <c r="AW26" s="14"/>
      <c r="AY26" s="9" t="s">
        <v>47</v>
      </c>
      <c r="AZ26" s="22">
        <f>AZ16+BD12</f>
        <v>37528.842105263153</v>
      </c>
      <c r="BA26" s="22">
        <f>BA16+BD13</f>
        <v>9550.2105263157882</v>
      </c>
      <c r="BB26" s="22">
        <f>BB16+BD14</f>
        <v>4558.7894736842118</v>
      </c>
      <c r="BC26" s="22">
        <f>BC16+BD15</f>
        <v>3192.0000000000005</v>
      </c>
      <c r="BD26" s="22">
        <f>BD16</f>
        <v>5176.5263157894751</v>
      </c>
      <c r="BE26" s="22"/>
      <c r="BF26" s="22"/>
      <c r="BG26" s="22"/>
    </row>
    <row r="27" spans="1:59" x14ac:dyDescent="0.2">
      <c r="A27" s="1" t="s">
        <v>24</v>
      </c>
      <c r="B27" s="12" t="n">
        <v>26.15</v>
      </c>
      <c r="C27" s="12" t="n">
        <v>43.65</v>
      </c>
      <c r="D27" s="12" t="n">
        <v>19.1</v>
      </c>
      <c r="E27" s="12" t="n">
        <v>19.7</v>
      </c>
      <c r="F27" s="12" t="n">
        <v>102.05</v>
      </c>
      <c r="G27" s="12" t="n">
        <v>40.5</v>
      </c>
      <c r="H27" s="12" t="n">
        <v>68.35</v>
      </c>
      <c r="I27" s="12" t="n">
        <v>81.05</v>
      </c>
      <c r="J27" s="12" t="n">
        <v>115.35</v>
      </c>
      <c r="K27" s="12" t="n">
        <v>43.6</v>
      </c>
      <c r="L27" s="12" t="n">
        <v>129.0</v>
      </c>
      <c r="M27" s="12" t="n">
        <v>122.1</v>
      </c>
      <c r="N27" s="12" t="n">
        <v>42.55</v>
      </c>
      <c r="O27" s="12" t="n">
        <v>49.95</v>
      </c>
      <c r="P27" s="12" t="n">
        <v>38.45</v>
      </c>
      <c r="Q27" s="12" t="n">
        <v>16.2</v>
      </c>
      <c r="R27" s="12" t="n">
        <v>14.9</v>
      </c>
      <c r="S27" s="12" t="n">
        <v>24.85</v>
      </c>
      <c r="T27" s="12" t="n">
        <v>21.95</v>
      </c>
      <c r="U27" s="12" t="n">
        <v>15.85</v>
      </c>
      <c r="V27" s="12" t="n">
        <v>19.05</v>
      </c>
      <c r="W27" s="12" t="n">
        <v>5.1</v>
      </c>
      <c r="X27" s="12" t="n">
        <v>5.2</v>
      </c>
      <c r="Y27" s="12" t="n">
        <v>36.65</v>
      </c>
      <c r="Z27" s="12" t="n">
        <v>21.5</v>
      </c>
      <c r="AA27" s="12" t="n">
        <v>1632.1</v>
      </c>
      <c r="AB27" s="12" t="n">
        <v>1413.7</v>
      </c>
      <c r="AC27" s="12" t="n">
        <v>1013.3</v>
      </c>
      <c r="AD27" s="12" t="n">
        <v>849.75</v>
      </c>
      <c r="AE27" s="12" t="n">
        <v>357.0</v>
      </c>
      <c r="AF27" s="12" t="n">
        <v>212.35</v>
      </c>
      <c r="AG27" s="12" t="n">
        <v>57.05</v>
      </c>
      <c r="AH27" s="12" t="n">
        <v>75.45</v>
      </c>
      <c r="AI27" s="12" t="n">
        <v>61.0</v>
      </c>
      <c r="AJ27" s="12" t="n">
        <v>13.8</v>
      </c>
      <c r="AK27" s="12" t="n">
        <v>12.25</v>
      </c>
      <c r="AL27" s="12" t="n">
        <v>22.8</v>
      </c>
      <c r="AM27" s="12" t="n">
        <v>8.65</v>
      </c>
      <c r="AN27" s="12" t="n">
        <v>36.35</v>
      </c>
      <c r="AO27" s="12" t="n">
        <v>10.2</v>
      </c>
      <c r="AP27" s="12" t="n">
        <v>27.85</v>
      </c>
      <c r="AQ27" s="12" t="n">
        <v>75.3</v>
      </c>
      <c r="AR27" s="12" t="n">
        <v>29.6</v>
      </c>
      <c r="AS27" s="12" t="n">
        <v>9.95</v>
      </c>
      <c r="AT27" s="12" t="n">
        <v>11.15</v>
      </c>
      <c r="AU27" s="12" t="n">
        <v>0.0</v>
      </c>
      <c r="AV27" s="13" t="n">
        <v>7052.4000000000015</v>
      </c>
      <c r="AW27" s="14"/>
      <c r="AY27" s="9" t="s">
        <v>48</v>
      </c>
      <c r="AZ27" s="22">
        <f>AZ17+BE12</f>
        <v>43110.578947368413</v>
      </c>
      <c r="BA27" s="22">
        <f>BA17+BE13</f>
        <v>17167.15789473684</v>
      </c>
      <c r="BB27" s="22">
        <f>BB17+BE14</f>
        <v>7041.1578947368416</v>
      </c>
      <c r="BC27" s="22">
        <f>BC17+BE15</f>
        <v>8144.0000000000018</v>
      </c>
      <c r="BD27" s="22">
        <f>BD17+BE16</f>
        <v>3330.8947368421041</v>
      </c>
      <c r="BE27" s="22">
        <f>BE17</f>
        <v>12544.052631578952</v>
      </c>
      <c r="BF27" s="22"/>
      <c r="BG27" s="22"/>
    </row>
    <row r="28" spans="1:59" x14ac:dyDescent="0.2">
      <c r="A28" s="1" t="s">
        <v>25</v>
      </c>
      <c r="B28" s="12" t="n">
        <v>419.35</v>
      </c>
      <c r="C28" s="12" t="n">
        <v>1065.0</v>
      </c>
      <c r="D28" s="12" t="n">
        <v>676.65</v>
      </c>
      <c r="E28" s="12" t="n">
        <v>835.5</v>
      </c>
      <c r="F28" s="12" t="n">
        <v>1283.55</v>
      </c>
      <c r="G28" s="12" t="n">
        <v>959.65</v>
      </c>
      <c r="H28" s="12" t="n">
        <v>1287.1</v>
      </c>
      <c r="I28" s="12" t="n">
        <v>1600.75</v>
      </c>
      <c r="J28" s="12" t="n">
        <v>1625.15</v>
      </c>
      <c r="K28" s="12" t="n">
        <v>1059.35</v>
      </c>
      <c r="L28" s="12" t="n">
        <v>1145.3</v>
      </c>
      <c r="M28" s="12" t="n">
        <v>774.5</v>
      </c>
      <c r="N28" s="12" t="n">
        <v>903.2</v>
      </c>
      <c r="O28" s="12" t="n">
        <v>841.4</v>
      </c>
      <c r="P28" s="12" t="n">
        <v>639.4</v>
      </c>
      <c r="Q28" s="12" t="n">
        <v>525.0</v>
      </c>
      <c r="R28" s="12" t="n">
        <v>1135.05</v>
      </c>
      <c r="S28" s="12" t="n">
        <v>2148.65</v>
      </c>
      <c r="T28" s="12" t="n">
        <v>1198.3</v>
      </c>
      <c r="U28" s="12" t="n">
        <v>1957.65</v>
      </c>
      <c r="V28" s="12" t="n">
        <v>1685.8</v>
      </c>
      <c r="W28" s="12" t="n">
        <v>1095.35</v>
      </c>
      <c r="X28" s="12" t="n">
        <v>860.65</v>
      </c>
      <c r="Y28" s="12" t="n">
        <v>1243.1</v>
      </c>
      <c r="Z28" s="12" t="n">
        <v>1960.55</v>
      </c>
      <c r="AA28" s="12" t="n">
        <v>182.75</v>
      </c>
      <c r="AB28" s="12" t="n">
        <v>127.4</v>
      </c>
      <c r="AC28" s="12" t="n">
        <v>519.15</v>
      </c>
      <c r="AD28" s="12" t="n">
        <v>523.9</v>
      </c>
      <c r="AE28" s="12" t="n">
        <v>1065.0</v>
      </c>
      <c r="AF28" s="12" t="n">
        <v>1718.85</v>
      </c>
      <c r="AG28" s="12" t="n">
        <v>1202.3</v>
      </c>
      <c r="AH28" s="12" t="n">
        <v>1551.4</v>
      </c>
      <c r="AI28" s="12" t="n">
        <v>1297.0</v>
      </c>
      <c r="AJ28" s="12" t="n">
        <v>847.6</v>
      </c>
      <c r="AK28" s="12" t="n">
        <v>642.2</v>
      </c>
      <c r="AL28" s="12" t="n">
        <v>2280.45</v>
      </c>
      <c r="AM28" s="12" t="n">
        <v>612.75</v>
      </c>
      <c r="AN28" s="12" t="n">
        <v>938.95</v>
      </c>
      <c r="AO28" s="12" t="n">
        <v>647.95</v>
      </c>
      <c r="AP28" s="12" t="n">
        <v>556.1</v>
      </c>
      <c r="AQ28" s="12" t="n">
        <v>534.6</v>
      </c>
      <c r="AR28" s="12" t="n">
        <v>1056.1</v>
      </c>
      <c r="AS28" s="12" t="n">
        <v>1003.75</v>
      </c>
      <c r="AT28" s="12" t="n">
        <v>176.8</v>
      </c>
      <c r="AU28" s="12" t="n">
        <v>0.0</v>
      </c>
      <c r="AV28" s="13" t="n">
        <v>46410.94999999999</v>
      </c>
      <c r="AW28" s="14"/>
      <c r="AY28" s="9" t="s">
        <v>58</v>
      </c>
      <c r="AZ28" s="22">
        <f>AZ18+BF12</f>
        <v>16551.315789473687</v>
      </c>
      <c r="BA28" s="22">
        <f>BA18+BF13</f>
        <v>1799.8421052631581</v>
      </c>
      <c r="BB28" s="22">
        <f>BB18+BF14</f>
        <v>5284.2631578947367</v>
      </c>
      <c r="BC28" s="22">
        <f>BC18+BF15</f>
        <v>1634.9473684210525</v>
      </c>
      <c r="BD28" s="22">
        <f>BD18+BF16</f>
        <v>1854.6842105263158</v>
      </c>
      <c r="BE28" s="22">
        <f>SUM(BE18,BF17)</f>
        <v>1262.421052631579</v>
      </c>
      <c r="BF28" s="22">
        <f>BF18</f>
        <v>1034.9473684210527</v>
      </c>
      <c r="BG28" s="22">
        <f>SUM(AZ22:BF28)</f>
        <v>345575.31578947365</v>
      </c>
    </row>
    <row r="29" spans="1:59" x14ac:dyDescent="0.2">
      <c r="A29" s="1" t="s">
        <v>26</v>
      </c>
      <c r="B29" s="12" t="n">
        <v>436.55</v>
      </c>
      <c r="C29" s="12" t="n">
        <v>978.0</v>
      </c>
      <c r="D29" s="12" t="n">
        <v>650.4</v>
      </c>
      <c r="E29" s="12" t="n">
        <v>682.55</v>
      </c>
      <c r="F29" s="12" t="n">
        <v>1021.05</v>
      </c>
      <c r="G29" s="12" t="n">
        <v>876.55</v>
      </c>
      <c r="H29" s="12" t="n">
        <v>1228.8</v>
      </c>
      <c r="I29" s="12" t="n">
        <v>1363.7</v>
      </c>
      <c r="J29" s="12" t="n">
        <v>1209.3</v>
      </c>
      <c r="K29" s="12" t="n">
        <v>1005.15</v>
      </c>
      <c r="L29" s="12" t="n">
        <v>1064.45</v>
      </c>
      <c r="M29" s="12" t="n">
        <v>636.95</v>
      </c>
      <c r="N29" s="12" t="n">
        <v>725.9</v>
      </c>
      <c r="O29" s="12" t="n">
        <v>739.75</v>
      </c>
      <c r="P29" s="12" t="n">
        <v>545.45</v>
      </c>
      <c r="Q29" s="12" t="n">
        <v>410.9</v>
      </c>
      <c r="R29" s="12" t="n">
        <v>825.25</v>
      </c>
      <c r="S29" s="12" t="n">
        <v>1593.25</v>
      </c>
      <c r="T29" s="12" t="n">
        <v>1023.2</v>
      </c>
      <c r="U29" s="12" t="n">
        <v>1618.8</v>
      </c>
      <c r="V29" s="12" t="n">
        <v>1250.7</v>
      </c>
      <c r="W29" s="12" t="n">
        <v>793.65</v>
      </c>
      <c r="X29" s="12" t="n">
        <v>654.75</v>
      </c>
      <c r="Y29" s="12" t="n">
        <v>1103.2</v>
      </c>
      <c r="Z29" s="12" t="n">
        <v>1492.95</v>
      </c>
      <c r="AA29" s="12" t="n">
        <v>143.25</v>
      </c>
      <c r="AB29" s="12" t="n">
        <v>159.55</v>
      </c>
      <c r="AC29" s="12" t="n">
        <v>200.15</v>
      </c>
      <c r="AD29" s="12" t="n">
        <v>522.4</v>
      </c>
      <c r="AE29" s="12" t="n">
        <v>1475.3</v>
      </c>
      <c r="AF29" s="12" t="n">
        <v>2402.65</v>
      </c>
      <c r="AG29" s="12" t="n">
        <v>1710.65</v>
      </c>
      <c r="AH29" s="12" t="n">
        <v>2729.25</v>
      </c>
      <c r="AI29" s="12" t="n">
        <v>1887.0</v>
      </c>
      <c r="AJ29" s="12" t="n">
        <v>1110.3</v>
      </c>
      <c r="AK29" s="12" t="n">
        <v>546.9</v>
      </c>
      <c r="AL29" s="12" t="n">
        <v>1570.1</v>
      </c>
      <c r="AM29" s="12" t="n">
        <v>513.75</v>
      </c>
      <c r="AN29" s="12" t="n">
        <v>828.5</v>
      </c>
      <c r="AO29" s="12" t="n">
        <v>889.15</v>
      </c>
      <c r="AP29" s="12" t="n">
        <v>754.65</v>
      </c>
      <c r="AQ29" s="12" t="n">
        <v>534.55</v>
      </c>
      <c r="AR29" s="12" t="n">
        <v>1553.6</v>
      </c>
      <c r="AS29" s="12" t="n">
        <v>699.4</v>
      </c>
      <c r="AT29" s="12" t="n">
        <v>118.95</v>
      </c>
      <c r="AU29" s="12" t="n">
        <v>0.0</v>
      </c>
      <c r="AV29" s="13" t="n">
        <v>44281.250000000015</v>
      </c>
      <c r="AW29" s="14"/>
      <c r="AZ29" s="15"/>
    </row>
    <row r="30" spans="1:59" x14ac:dyDescent="0.2">
      <c r="A30" s="1" t="s">
        <v>27</v>
      </c>
      <c r="B30" s="12" t="n">
        <v>374.7</v>
      </c>
      <c r="C30" s="12" t="n">
        <v>729.6</v>
      </c>
      <c r="D30" s="12" t="n">
        <v>335.05</v>
      </c>
      <c r="E30" s="12" t="n">
        <v>362.95</v>
      </c>
      <c r="F30" s="12" t="n">
        <v>935.8</v>
      </c>
      <c r="G30" s="12" t="n">
        <v>431.8</v>
      </c>
      <c r="H30" s="12" t="n">
        <v>781.65</v>
      </c>
      <c r="I30" s="12" t="n">
        <v>817.95</v>
      </c>
      <c r="J30" s="12" t="n">
        <v>835.6</v>
      </c>
      <c r="K30" s="12" t="n">
        <v>625.75</v>
      </c>
      <c r="L30" s="12" t="n">
        <v>747.05</v>
      </c>
      <c r="M30" s="12" t="n">
        <v>549.0</v>
      </c>
      <c r="N30" s="12" t="n">
        <v>438.8</v>
      </c>
      <c r="O30" s="12" t="n">
        <v>445.05</v>
      </c>
      <c r="P30" s="12" t="n">
        <v>308.4</v>
      </c>
      <c r="Q30" s="12" t="n">
        <v>219.05</v>
      </c>
      <c r="R30" s="12" t="n">
        <v>304.6</v>
      </c>
      <c r="S30" s="12" t="n">
        <v>538.5</v>
      </c>
      <c r="T30" s="12" t="n">
        <v>451.5</v>
      </c>
      <c r="U30" s="12" t="n">
        <v>486.4</v>
      </c>
      <c r="V30" s="12" t="n">
        <v>444.6</v>
      </c>
      <c r="W30" s="12" t="n">
        <v>235.1</v>
      </c>
      <c r="X30" s="12" t="n">
        <v>183.1</v>
      </c>
      <c r="Y30" s="12" t="n">
        <v>496.25</v>
      </c>
      <c r="Z30" s="12" t="n">
        <v>904.6</v>
      </c>
      <c r="AA30" s="12" t="n">
        <v>768.5</v>
      </c>
      <c r="AB30" s="12" t="n">
        <v>337.05</v>
      </c>
      <c r="AC30" s="12" t="n">
        <v>169.0</v>
      </c>
      <c r="AD30" s="12" t="n">
        <v>383.55</v>
      </c>
      <c r="AE30" s="12" t="n">
        <v>1445.2</v>
      </c>
      <c r="AF30" s="12" t="n">
        <v>1899.9</v>
      </c>
      <c r="AG30" s="12" t="n">
        <v>1204.95</v>
      </c>
      <c r="AH30" s="12" t="n">
        <v>2351.55</v>
      </c>
      <c r="AI30" s="12" t="n">
        <v>1337.65</v>
      </c>
      <c r="AJ30" s="12" t="n">
        <v>639.1</v>
      </c>
      <c r="AK30" s="12" t="n">
        <v>234.95</v>
      </c>
      <c r="AL30" s="12" t="n">
        <v>606.2</v>
      </c>
      <c r="AM30" s="12" t="n">
        <v>254.3</v>
      </c>
      <c r="AN30" s="12" t="n">
        <v>510.2</v>
      </c>
      <c r="AO30" s="12" t="n">
        <v>441.0</v>
      </c>
      <c r="AP30" s="12" t="n">
        <v>437.95</v>
      </c>
      <c r="AQ30" s="12" t="n">
        <v>1537.25</v>
      </c>
      <c r="AR30" s="12" t="n">
        <v>718.2</v>
      </c>
      <c r="AS30" s="12" t="n">
        <v>263.75</v>
      </c>
      <c r="AT30" s="12" t="n">
        <v>149.6</v>
      </c>
      <c r="AU30" s="12" t="n">
        <v>0.0</v>
      </c>
      <c r="AV30" s="13" t="n">
        <v>28672.7</v>
      </c>
      <c r="AW30" s="14"/>
      <c r="AZ30" s="15"/>
    </row>
    <row r="31" spans="1:59" x14ac:dyDescent="0.2">
      <c r="A31" s="1" t="s">
        <v>28</v>
      </c>
      <c r="B31" s="12" t="n">
        <v>305.85</v>
      </c>
      <c r="C31" s="12" t="n">
        <v>614.4</v>
      </c>
      <c r="D31" s="12" t="n">
        <v>366.2</v>
      </c>
      <c r="E31" s="12" t="n">
        <v>424.05</v>
      </c>
      <c r="F31" s="12" t="n">
        <v>630.0</v>
      </c>
      <c r="G31" s="12" t="n">
        <v>506.95</v>
      </c>
      <c r="H31" s="12" t="n">
        <v>812.1</v>
      </c>
      <c r="I31" s="12" t="n">
        <v>846.9</v>
      </c>
      <c r="J31" s="12" t="n">
        <v>716.95</v>
      </c>
      <c r="K31" s="12" t="n">
        <v>530.0</v>
      </c>
      <c r="L31" s="12" t="n">
        <v>774.3</v>
      </c>
      <c r="M31" s="12" t="n">
        <v>441.7</v>
      </c>
      <c r="N31" s="12" t="n">
        <v>405.0</v>
      </c>
      <c r="O31" s="12" t="n">
        <v>383.15</v>
      </c>
      <c r="P31" s="12" t="n">
        <v>278.75</v>
      </c>
      <c r="Q31" s="12" t="n">
        <v>220.15</v>
      </c>
      <c r="R31" s="12" t="n">
        <v>272.75</v>
      </c>
      <c r="S31" s="12" t="n">
        <v>424.75</v>
      </c>
      <c r="T31" s="12" t="n">
        <v>427.15</v>
      </c>
      <c r="U31" s="12" t="n">
        <v>459.9</v>
      </c>
      <c r="V31" s="12" t="n">
        <v>346.7</v>
      </c>
      <c r="W31" s="12" t="n">
        <v>238.3</v>
      </c>
      <c r="X31" s="12" t="n">
        <v>192.45</v>
      </c>
      <c r="Y31" s="12" t="n">
        <v>519.6</v>
      </c>
      <c r="Z31" s="12" t="n">
        <v>815.7</v>
      </c>
      <c r="AA31" s="12" t="n">
        <v>536.1</v>
      </c>
      <c r="AB31" s="12" t="n">
        <v>520.05</v>
      </c>
      <c r="AC31" s="12" t="n">
        <v>342.55</v>
      </c>
      <c r="AD31" s="12" t="n">
        <v>109.5</v>
      </c>
      <c r="AE31" s="12" t="n">
        <v>711.25</v>
      </c>
      <c r="AF31" s="12" t="n">
        <v>1189.05</v>
      </c>
      <c r="AG31" s="12" t="n">
        <v>842.95</v>
      </c>
      <c r="AH31" s="12" t="n">
        <v>1475.8</v>
      </c>
      <c r="AI31" s="12" t="n">
        <v>832.0</v>
      </c>
      <c r="AJ31" s="12" t="n">
        <v>531.6</v>
      </c>
      <c r="AK31" s="12" t="n">
        <v>225.1</v>
      </c>
      <c r="AL31" s="12" t="n">
        <v>550.7</v>
      </c>
      <c r="AM31" s="12" t="n">
        <v>232.1</v>
      </c>
      <c r="AN31" s="12" t="n">
        <v>473.45</v>
      </c>
      <c r="AO31" s="12" t="n">
        <v>381.0</v>
      </c>
      <c r="AP31" s="12" t="n">
        <v>369.3</v>
      </c>
      <c r="AQ31" s="12" t="n">
        <v>566.4</v>
      </c>
      <c r="AR31" s="12" t="n">
        <v>568.3</v>
      </c>
      <c r="AS31" s="12" t="n">
        <v>228.35</v>
      </c>
      <c r="AT31" s="12" t="n">
        <v>70.75</v>
      </c>
      <c r="AU31" s="12" t="n">
        <v>0.0</v>
      </c>
      <c r="AV31" s="13" t="n">
        <v>22710.049999999996</v>
      </c>
      <c r="AW31" s="14"/>
      <c r="AZ31" s="15"/>
    </row>
    <row r="32" spans="1:59" x14ac:dyDescent="0.2">
      <c r="A32" s="1">
        <v>16</v>
      </c>
      <c r="B32" s="12" t="n">
        <v>165.75</v>
      </c>
      <c r="C32" s="12" t="n">
        <v>187.55</v>
      </c>
      <c r="D32" s="12" t="n">
        <v>95.8</v>
      </c>
      <c r="E32" s="12" t="n">
        <v>159.6</v>
      </c>
      <c r="F32" s="12" t="n">
        <v>364.7</v>
      </c>
      <c r="G32" s="12" t="n">
        <v>255.25</v>
      </c>
      <c r="H32" s="12" t="n">
        <v>394.2</v>
      </c>
      <c r="I32" s="12" t="n">
        <v>436.25</v>
      </c>
      <c r="J32" s="12" t="n">
        <v>347.05</v>
      </c>
      <c r="K32" s="12" t="n">
        <v>247.8</v>
      </c>
      <c r="L32" s="12" t="n">
        <v>299.05</v>
      </c>
      <c r="M32" s="12" t="n">
        <v>186.5</v>
      </c>
      <c r="N32" s="12" t="n">
        <v>132.15</v>
      </c>
      <c r="O32" s="12" t="n">
        <v>118.7</v>
      </c>
      <c r="P32" s="12" t="n">
        <v>92.7</v>
      </c>
      <c r="Q32" s="12" t="n">
        <v>68.45</v>
      </c>
      <c r="R32" s="12" t="n">
        <v>68.35</v>
      </c>
      <c r="S32" s="12" t="n">
        <v>117.65</v>
      </c>
      <c r="T32" s="12" t="n">
        <v>104.5</v>
      </c>
      <c r="U32" s="12" t="n">
        <v>115.2</v>
      </c>
      <c r="V32" s="12" t="n">
        <v>102.05</v>
      </c>
      <c r="W32" s="12" t="n">
        <v>48.1</v>
      </c>
      <c r="X32" s="12" t="n">
        <v>38.0</v>
      </c>
      <c r="Y32" s="12" t="n">
        <v>194.25</v>
      </c>
      <c r="Z32" s="12" t="n">
        <v>353.75</v>
      </c>
      <c r="AA32" s="12" t="n">
        <v>1075.6</v>
      </c>
      <c r="AB32" s="12" t="n">
        <v>1502.25</v>
      </c>
      <c r="AC32" s="12" t="n">
        <v>1695.95</v>
      </c>
      <c r="AD32" s="12" t="n">
        <v>790.35</v>
      </c>
      <c r="AE32" s="12" t="n">
        <v>79.65</v>
      </c>
      <c r="AF32" s="12" t="n">
        <v>300.55</v>
      </c>
      <c r="AG32" s="12" t="n">
        <v>362.65</v>
      </c>
      <c r="AH32" s="12" t="n">
        <v>793.3</v>
      </c>
      <c r="AI32" s="12" t="n">
        <v>338.95</v>
      </c>
      <c r="AJ32" s="12" t="n">
        <v>169.7</v>
      </c>
      <c r="AK32" s="12" t="n">
        <v>63.0</v>
      </c>
      <c r="AL32" s="12" t="n">
        <v>138.6</v>
      </c>
      <c r="AM32" s="12" t="n">
        <v>65.95</v>
      </c>
      <c r="AN32" s="12" t="n">
        <v>169.3</v>
      </c>
      <c r="AO32" s="12" t="n">
        <v>139.45</v>
      </c>
      <c r="AP32" s="12" t="n">
        <v>137.4</v>
      </c>
      <c r="AQ32" s="12" t="n">
        <v>246.75</v>
      </c>
      <c r="AR32" s="12" t="n">
        <v>289.05</v>
      </c>
      <c r="AS32" s="12" t="n">
        <v>51.35</v>
      </c>
      <c r="AT32" s="12" t="n">
        <v>23.9</v>
      </c>
      <c r="AU32" s="12" t="n">
        <v>0.0</v>
      </c>
      <c r="AV32" s="13" t="n">
        <v>13127.050000000001</v>
      </c>
      <c r="AW32" s="14"/>
      <c r="AZ32" s="15"/>
    </row>
    <row r="33" spans="1:52" x14ac:dyDescent="0.2">
      <c r="A33" s="1">
        <v>24</v>
      </c>
      <c r="B33" s="12" t="n">
        <v>155.4</v>
      </c>
      <c r="C33" s="12" t="n">
        <v>159.6</v>
      </c>
      <c r="D33" s="12" t="n">
        <v>57.4</v>
      </c>
      <c r="E33" s="12" t="n">
        <v>108.75</v>
      </c>
      <c r="F33" s="12" t="n">
        <v>280.3</v>
      </c>
      <c r="G33" s="12" t="n">
        <v>153.5</v>
      </c>
      <c r="H33" s="12" t="n">
        <v>233.45</v>
      </c>
      <c r="I33" s="12" t="n">
        <v>325.7</v>
      </c>
      <c r="J33" s="12" t="n">
        <v>285.65</v>
      </c>
      <c r="K33" s="12" t="n">
        <v>141.05</v>
      </c>
      <c r="L33" s="12" t="n">
        <v>220.0</v>
      </c>
      <c r="M33" s="12" t="n">
        <v>154.95</v>
      </c>
      <c r="N33" s="12" t="n">
        <v>82.8</v>
      </c>
      <c r="O33" s="12" t="n">
        <v>67.95</v>
      </c>
      <c r="P33" s="12" t="n">
        <v>63.2</v>
      </c>
      <c r="Q33" s="12" t="n">
        <v>48.95</v>
      </c>
      <c r="R33" s="12" t="n">
        <v>31.8</v>
      </c>
      <c r="S33" s="12" t="n">
        <v>61.25</v>
      </c>
      <c r="T33" s="12" t="n">
        <v>72.25</v>
      </c>
      <c r="U33" s="12" t="n">
        <v>61.5</v>
      </c>
      <c r="V33" s="12" t="n">
        <v>63.75</v>
      </c>
      <c r="W33" s="12" t="n">
        <v>29.35</v>
      </c>
      <c r="X33" s="12" t="n">
        <v>24.7</v>
      </c>
      <c r="Y33" s="12" t="n">
        <v>106.9</v>
      </c>
      <c r="Z33" s="12" t="n">
        <v>225.5</v>
      </c>
      <c r="AA33" s="12" t="n">
        <v>1488.55</v>
      </c>
      <c r="AB33" s="12" t="n">
        <v>2012.8</v>
      </c>
      <c r="AC33" s="12" t="n">
        <v>2202.1</v>
      </c>
      <c r="AD33" s="12" t="n">
        <v>1202.25</v>
      </c>
      <c r="AE33" s="12" t="n">
        <v>291.5</v>
      </c>
      <c r="AF33" s="12" t="n">
        <v>86.35</v>
      </c>
      <c r="AG33" s="12" t="n">
        <v>316.65</v>
      </c>
      <c r="AH33" s="12" t="n">
        <v>752.8</v>
      </c>
      <c r="AI33" s="12" t="n">
        <v>324.5</v>
      </c>
      <c r="AJ33" s="12" t="n">
        <v>163.9</v>
      </c>
      <c r="AK33" s="12" t="n">
        <v>27.95</v>
      </c>
      <c r="AL33" s="12" t="n">
        <v>80.75</v>
      </c>
      <c r="AM33" s="12" t="n">
        <v>39.35</v>
      </c>
      <c r="AN33" s="12" t="n">
        <v>121.7</v>
      </c>
      <c r="AO33" s="12" t="n">
        <v>119.4</v>
      </c>
      <c r="AP33" s="12" t="n">
        <v>150.8</v>
      </c>
      <c r="AQ33" s="12" t="n">
        <v>210.65</v>
      </c>
      <c r="AR33" s="12" t="n">
        <v>256.3</v>
      </c>
      <c r="AS33" s="12" t="n">
        <v>32.9</v>
      </c>
      <c r="AT33" s="12" t="n">
        <v>24.15</v>
      </c>
      <c r="AU33" s="12" t="n">
        <v>0.0</v>
      </c>
      <c r="AV33" s="13" t="n">
        <v>13120.999999999998</v>
      </c>
      <c r="AW33" s="14"/>
      <c r="AZ33" s="15"/>
    </row>
    <row r="34" spans="1:52" x14ac:dyDescent="0.2">
      <c r="A34" s="1" t="s">
        <v>29</v>
      </c>
      <c r="B34" s="12" t="n">
        <v>41.8</v>
      </c>
      <c r="C34" s="12" t="n">
        <v>62.25</v>
      </c>
      <c r="D34" s="12" t="n">
        <v>32.75</v>
      </c>
      <c r="E34" s="12" t="n">
        <v>35.55</v>
      </c>
      <c r="F34" s="12" t="n">
        <v>124.35</v>
      </c>
      <c r="G34" s="12" t="n">
        <v>37.4</v>
      </c>
      <c r="H34" s="12" t="n">
        <v>78.5</v>
      </c>
      <c r="I34" s="12" t="n">
        <v>160.35</v>
      </c>
      <c r="J34" s="12" t="n">
        <v>164.15</v>
      </c>
      <c r="K34" s="12" t="n">
        <v>62.7</v>
      </c>
      <c r="L34" s="12" t="n">
        <v>73.05</v>
      </c>
      <c r="M34" s="12" t="n">
        <v>83.35</v>
      </c>
      <c r="N34" s="12" t="n">
        <v>34.85</v>
      </c>
      <c r="O34" s="12" t="n">
        <v>25.85</v>
      </c>
      <c r="P34" s="12" t="n">
        <v>26.65</v>
      </c>
      <c r="Q34" s="12" t="n">
        <v>13.8</v>
      </c>
      <c r="R34" s="12" t="n">
        <v>11.15</v>
      </c>
      <c r="S34" s="12" t="n">
        <v>31.35</v>
      </c>
      <c r="T34" s="12" t="n">
        <v>41.75</v>
      </c>
      <c r="U34" s="12" t="n">
        <v>48.15</v>
      </c>
      <c r="V34" s="12" t="n">
        <v>47.2</v>
      </c>
      <c r="W34" s="12" t="n">
        <v>13.8</v>
      </c>
      <c r="X34" s="12" t="n">
        <v>18.3</v>
      </c>
      <c r="Y34" s="12" t="n">
        <v>43.75</v>
      </c>
      <c r="Z34" s="12" t="n">
        <v>63.1</v>
      </c>
      <c r="AA34" s="12" t="n">
        <v>1085.55</v>
      </c>
      <c r="AB34" s="12" t="n">
        <v>1393.15</v>
      </c>
      <c r="AC34" s="12" t="n">
        <v>1333.05</v>
      </c>
      <c r="AD34" s="12" t="n">
        <v>766.0</v>
      </c>
      <c r="AE34" s="12" t="n">
        <v>353.7</v>
      </c>
      <c r="AF34" s="12" t="n">
        <v>293.3</v>
      </c>
      <c r="AG34" s="12" t="n">
        <v>38.55</v>
      </c>
      <c r="AH34" s="12" t="n">
        <v>163.55</v>
      </c>
      <c r="AI34" s="12" t="n">
        <v>81.6</v>
      </c>
      <c r="AJ34" s="12" t="n">
        <v>59.85</v>
      </c>
      <c r="AK34" s="12" t="n">
        <v>15.8</v>
      </c>
      <c r="AL34" s="12" t="n">
        <v>44.7</v>
      </c>
      <c r="AM34" s="12" t="n">
        <v>14.5</v>
      </c>
      <c r="AN34" s="12" t="n">
        <v>52.7</v>
      </c>
      <c r="AO34" s="12" t="n">
        <v>39.5</v>
      </c>
      <c r="AP34" s="12" t="n">
        <v>74.5</v>
      </c>
      <c r="AQ34" s="12" t="n">
        <v>102.35</v>
      </c>
      <c r="AR34" s="12" t="n">
        <v>147.15</v>
      </c>
      <c r="AS34" s="12" t="n">
        <v>21.3</v>
      </c>
      <c r="AT34" s="12" t="n">
        <v>13.2</v>
      </c>
      <c r="AU34" s="12" t="n">
        <v>0.0</v>
      </c>
      <c r="AV34" s="13" t="n">
        <v>7469.900000000001</v>
      </c>
      <c r="AW34" s="14"/>
      <c r="AZ34" s="15"/>
    </row>
    <row r="35" spans="1:52" x14ac:dyDescent="0.2">
      <c r="A35" s="1" t="s">
        <v>30</v>
      </c>
      <c r="B35" s="12" t="n">
        <v>66.7</v>
      </c>
      <c r="C35" s="12" t="n">
        <v>89.2</v>
      </c>
      <c r="D35" s="12" t="n">
        <v>29.8</v>
      </c>
      <c r="E35" s="12" t="n">
        <v>40.35</v>
      </c>
      <c r="F35" s="12" t="n">
        <v>93.75</v>
      </c>
      <c r="G35" s="12" t="n">
        <v>38.3</v>
      </c>
      <c r="H35" s="12" t="n">
        <v>75.95</v>
      </c>
      <c r="I35" s="12" t="n">
        <v>117.0</v>
      </c>
      <c r="J35" s="12" t="n">
        <v>150.25</v>
      </c>
      <c r="K35" s="12" t="n">
        <v>84.1</v>
      </c>
      <c r="L35" s="12" t="n">
        <v>93.95</v>
      </c>
      <c r="M35" s="12" t="n">
        <v>88.1</v>
      </c>
      <c r="N35" s="12" t="n">
        <v>56.0</v>
      </c>
      <c r="O35" s="12" t="n">
        <v>50.7</v>
      </c>
      <c r="P35" s="12" t="n">
        <v>38.45</v>
      </c>
      <c r="Q35" s="12" t="n">
        <v>22.0</v>
      </c>
      <c r="R35" s="12" t="n">
        <v>22.6</v>
      </c>
      <c r="S35" s="12" t="n">
        <v>35.65</v>
      </c>
      <c r="T35" s="12" t="n">
        <v>43.0</v>
      </c>
      <c r="U35" s="12" t="n">
        <v>35.1</v>
      </c>
      <c r="V35" s="12" t="n">
        <v>34.1</v>
      </c>
      <c r="W35" s="12" t="n">
        <v>14.8</v>
      </c>
      <c r="X35" s="12" t="n">
        <v>11.6</v>
      </c>
      <c r="Y35" s="12" t="n">
        <v>46.35</v>
      </c>
      <c r="Z35" s="12" t="n">
        <v>87.5</v>
      </c>
      <c r="AA35" s="12" t="n">
        <v>1354.9</v>
      </c>
      <c r="AB35" s="12" t="n">
        <v>1796.3</v>
      </c>
      <c r="AC35" s="12" t="n">
        <v>2837.55</v>
      </c>
      <c r="AD35" s="12" t="n">
        <v>1349.2</v>
      </c>
      <c r="AE35" s="12" t="n">
        <v>729.85</v>
      </c>
      <c r="AF35" s="12" t="n">
        <v>715.0</v>
      </c>
      <c r="AG35" s="12" t="n">
        <v>151.55</v>
      </c>
      <c r="AH35" s="12" t="n">
        <v>70.95</v>
      </c>
      <c r="AI35" s="12" t="n">
        <v>121.4</v>
      </c>
      <c r="AJ35" s="12" t="n">
        <v>118.55</v>
      </c>
      <c r="AK35" s="12" t="n">
        <v>18.35</v>
      </c>
      <c r="AL35" s="12" t="n">
        <v>54.65</v>
      </c>
      <c r="AM35" s="12" t="n">
        <v>18.15</v>
      </c>
      <c r="AN35" s="12" t="n">
        <v>62.95</v>
      </c>
      <c r="AO35" s="12" t="n">
        <v>82.2</v>
      </c>
      <c r="AP35" s="12" t="n">
        <v>135.8</v>
      </c>
      <c r="AQ35" s="12" t="n">
        <v>108.9</v>
      </c>
      <c r="AR35" s="12" t="n">
        <v>191.4</v>
      </c>
      <c r="AS35" s="12" t="n">
        <v>20.0</v>
      </c>
      <c r="AT35" s="12" t="n">
        <v>7.05</v>
      </c>
      <c r="AU35" s="12" t="n">
        <v>0.0</v>
      </c>
      <c r="AV35" s="13" t="n">
        <v>11409.999999999998</v>
      </c>
      <c r="AW35" s="14"/>
      <c r="AZ35" s="15"/>
    </row>
    <row r="36" spans="1:52" x14ac:dyDescent="0.2">
      <c r="A36" s="1" t="s">
        <v>31</v>
      </c>
      <c r="B36" s="12" t="n">
        <v>77.2</v>
      </c>
      <c r="C36" s="12" t="n">
        <v>143.1</v>
      </c>
      <c r="D36" s="12" t="n">
        <v>57.05</v>
      </c>
      <c r="E36" s="12" t="n">
        <v>47.25</v>
      </c>
      <c r="F36" s="12" t="n">
        <v>121.9</v>
      </c>
      <c r="G36" s="12" t="n">
        <v>48.4</v>
      </c>
      <c r="H36" s="12" t="n">
        <v>99.2</v>
      </c>
      <c r="I36" s="12" t="n">
        <v>157.5</v>
      </c>
      <c r="J36" s="12" t="n">
        <v>177.45</v>
      </c>
      <c r="K36" s="12" t="n">
        <v>119.1</v>
      </c>
      <c r="L36" s="12" t="n">
        <v>136.8</v>
      </c>
      <c r="M36" s="12" t="n">
        <v>159.1</v>
      </c>
      <c r="N36" s="12" t="n">
        <v>84.8</v>
      </c>
      <c r="O36" s="12" t="n">
        <v>82.05</v>
      </c>
      <c r="P36" s="12" t="n">
        <v>53.7</v>
      </c>
      <c r="Q36" s="12" t="n">
        <v>39.55</v>
      </c>
      <c r="R36" s="12" t="n">
        <v>57.25</v>
      </c>
      <c r="S36" s="12" t="n">
        <v>83.1</v>
      </c>
      <c r="T36" s="12" t="n">
        <v>102.9</v>
      </c>
      <c r="U36" s="12" t="n">
        <v>89.55</v>
      </c>
      <c r="V36" s="12" t="n">
        <v>71.6</v>
      </c>
      <c r="W36" s="12" t="n">
        <v>23.15</v>
      </c>
      <c r="X36" s="12" t="n">
        <v>25.4</v>
      </c>
      <c r="Y36" s="12" t="n">
        <v>39.25</v>
      </c>
      <c r="Z36" s="12" t="n">
        <v>70.0</v>
      </c>
      <c r="AA36" s="12" t="n">
        <v>1245.1</v>
      </c>
      <c r="AB36" s="12" t="n">
        <v>1649.4</v>
      </c>
      <c r="AC36" s="12" t="n">
        <v>1511.05</v>
      </c>
      <c r="AD36" s="12" t="n">
        <v>800.15</v>
      </c>
      <c r="AE36" s="12" t="n">
        <v>333.75</v>
      </c>
      <c r="AF36" s="12" t="n">
        <v>334.2</v>
      </c>
      <c r="AG36" s="12" t="n">
        <v>91.85</v>
      </c>
      <c r="AH36" s="12" t="n">
        <v>141.15</v>
      </c>
      <c r="AI36" s="12" t="n">
        <v>35.85</v>
      </c>
      <c r="AJ36" s="12" t="n">
        <v>44.75</v>
      </c>
      <c r="AK36" s="12" t="n">
        <v>38.4</v>
      </c>
      <c r="AL36" s="12" t="n">
        <v>114.05</v>
      </c>
      <c r="AM36" s="12" t="n">
        <v>57.9</v>
      </c>
      <c r="AN36" s="12" t="n">
        <v>108.05</v>
      </c>
      <c r="AO36" s="12" t="n">
        <v>77.95</v>
      </c>
      <c r="AP36" s="12" t="n">
        <v>167.5</v>
      </c>
      <c r="AQ36" s="12" t="n">
        <v>191.2</v>
      </c>
      <c r="AR36" s="12" t="n">
        <v>275.1</v>
      </c>
      <c r="AS36" s="12" t="n">
        <v>47.65</v>
      </c>
      <c r="AT36" s="12" t="n">
        <v>14.0</v>
      </c>
      <c r="AU36" s="12" t="n">
        <v>0.0</v>
      </c>
      <c r="AV36" s="13" t="n">
        <v>9445.4</v>
      </c>
      <c r="AW36" s="14"/>
      <c r="AZ36" s="15"/>
    </row>
    <row r="37" spans="1:52" x14ac:dyDescent="0.2">
      <c r="A37" s="1" t="s">
        <v>32</v>
      </c>
      <c r="B37" s="12" t="n">
        <v>20.15</v>
      </c>
      <c r="C37" s="12" t="n">
        <v>33.5</v>
      </c>
      <c r="D37" s="12" t="n">
        <v>7.65</v>
      </c>
      <c r="E37" s="12" t="n">
        <v>10.25</v>
      </c>
      <c r="F37" s="12" t="n">
        <v>37.95</v>
      </c>
      <c r="G37" s="12" t="n">
        <v>15.5</v>
      </c>
      <c r="H37" s="12" t="n">
        <v>26.0</v>
      </c>
      <c r="I37" s="12" t="n">
        <v>69.7</v>
      </c>
      <c r="J37" s="12" t="n">
        <v>115.0</v>
      </c>
      <c r="K37" s="12" t="n">
        <v>15.3</v>
      </c>
      <c r="L37" s="12" t="n">
        <v>14.05</v>
      </c>
      <c r="M37" s="12" t="n">
        <v>20.85</v>
      </c>
      <c r="N37" s="12" t="n">
        <v>10.55</v>
      </c>
      <c r="O37" s="12" t="n">
        <v>9.0</v>
      </c>
      <c r="P37" s="12" t="n">
        <v>8.0</v>
      </c>
      <c r="Q37" s="12" t="n">
        <v>6.2</v>
      </c>
      <c r="R37" s="12" t="n">
        <v>8.35</v>
      </c>
      <c r="S37" s="12" t="n">
        <v>7.65</v>
      </c>
      <c r="T37" s="12" t="n">
        <v>21.5</v>
      </c>
      <c r="U37" s="12" t="n">
        <v>13.05</v>
      </c>
      <c r="V37" s="12" t="n">
        <v>22.3</v>
      </c>
      <c r="W37" s="12" t="n">
        <v>3.65</v>
      </c>
      <c r="X37" s="12" t="n">
        <v>4.95</v>
      </c>
      <c r="Y37" s="12" t="n">
        <v>6.1</v>
      </c>
      <c r="Z37" s="12" t="n">
        <v>15.25</v>
      </c>
      <c r="AA37" s="12" t="n">
        <v>832.05</v>
      </c>
      <c r="AB37" s="12" t="n">
        <v>972.1</v>
      </c>
      <c r="AC37" s="12" t="n">
        <v>741.8</v>
      </c>
      <c r="AD37" s="12" t="n">
        <v>495.2</v>
      </c>
      <c r="AE37" s="12" t="n">
        <v>161.25</v>
      </c>
      <c r="AF37" s="12" t="n">
        <v>152.55</v>
      </c>
      <c r="AG37" s="12" t="n">
        <v>58.45</v>
      </c>
      <c r="AH37" s="12" t="n">
        <v>127.8</v>
      </c>
      <c r="AI37" s="12" t="n">
        <v>42.6</v>
      </c>
      <c r="AJ37" s="12" t="n">
        <v>15.05</v>
      </c>
      <c r="AK37" s="12" t="n">
        <v>1.75</v>
      </c>
      <c r="AL37" s="12" t="n">
        <v>18.0</v>
      </c>
      <c r="AM37" s="12" t="n">
        <v>6.55</v>
      </c>
      <c r="AN37" s="12" t="n">
        <v>28.15</v>
      </c>
      <c r="AO37" s="12" t="n">
        <v>20.8</v>
      </c>
      <c r="AP37" s="12" t="n">
        <v>65.9</v>
      </c>
      <c r="AQ37" s="12" t="n">
        <v>104.25</v>
      </c>
      <c r="AR37" s="12" t="n">
        <v>113.55</v>
      </c>
      <c r="AS37" s="12" t="n">
        <v>4.2</v>
      </c>
      <c r="AT37" s="12" t="n">
        <v>2.3</v>
      </c>
      <c r="AU37" s="12" t="n">
        <v>0.0</v>
      </c>
      <c r="AV37" s="13" t="n">
        <v>4486.75</v>
      </c>
      <c r="AW37" s="14"/>
      <c r="AZ37" s="15"/>
    </row>
    <row r="38" spans="1:52" x14ac:dyDescent="0.2">
      <c r="A38" s="1" t="s">
        <v>33</v>
      </c>
      <c r="B38" s="12" t="n">
        <v>4.05</v>
      </c>
      <c r="C38" s="12" t="n">
        <v>9.5</v>
      </c>
      <c r="D38" s="12" t="n">
        <v>6.6</v>
      </c>
      <c r="E38" s="12" t="n">
        <v>11.25</v>
      </c>
      <c r="F38" s="12" t="n">
        <v>47.9</v>
      </c>
      <c r="G38" s="12" t="n">
        <v>11.05</v>
      </c>
      <c r="H38" s="12" t="n">
        <v>29.7</v>
      </c>
      <c r="I38" s="12" t="n">
        <v>84.4</v>
      </c>
      <c r="J38" s="12" t="n">
        <v>109.5</v>
      </c>
      <c r="K38" s="12" t="n">
        <v>110.5</v>
      </c>
      <c r="L38" s="12" t="n">
        <v>56.85</v>
      </c>
      <c r="M38" s="12" t="n">
        <v>107.65</v>
      </c>
      <c r="N38" s="12" t="n">
        <v>52.75</v>
      </c>
      <c r="O38" s="12" t="n">
        <v>75.0</v>
      </c>
      <c r="P38" s="12" t="n">
        <v>28.45</v>
      </c>
      <c r="Q38" s="12" t="n">
        <v>22.25</v>
      </c>
      <c r="R38" s="12" t="n">
        <v>21.6</v>
      </c>
      <c r="S38" s="12" t="n">
        <v>39.0</v>
      </c>
      <c r="T38" s="12" t="n">
        <v>8.75</v>
      </c>
      <c r="U38" s="12" t="n">
        <v>3.65</v>
      </c>
      <c r="V38" s="12" t="n">
        <v>6.0</v>
      </c>
      <c r="W38" s="12" t="n">
        <v>1.85</v>
      </c>
      <c r="X38" s="12" t="n">
        <v>1.85</v>
      </c>
      <c r="Y38" s="12" t="n">
        <v>6.6</v>
      </c>
      <c r="Z38" s="12" t="n">
        <v>10.4</v>
      </c>
      <c r="AA38" s="12" t="n">
        <v>511.95</v>
      </c>
      <c r="AB38" s="12" t="n">
        <v>531.35</v>
      </c>
      <c r="AC38" s="12" t="n">
        <v>291.3</v>
      </c>
      <c r="AD38" s="12" t="n">
        <v>241.75</v>
      </c>
      <c r="AE38" s="12" t="n">
        <v>62.05</v>
      </c>
      <c r="AF38" s="12" t="n">
        <v>28.05</v>
      </c>
      <c r="AG38" s="12" t="n">
        <v>16.55</v>
      </c>
      <c r="AH38" s="12" t="n">
        <v>21.15</v>
      </c>
      <c r="AI38" s="12" t="n">
        <v>37.5</v>
      </c>
      <c r="AJ38" s="12" t="n">
        <v>1.75</v>
      </c>
      <c r="AK38" s="12" t="n">
        <v>8.9</v>
      </c>
      <c r="AL38" s="12" t="n">
        <v>128.05</v>
      </c>
      <c r="AM38" s="12" t="n">
        <v>1.25</v>
      </c>
      <c r="AN38" s="12" t="n">
        <v>4.8</v>
      </c>
      <c r="AO38" s="12" t="n">
        <v>2.7</v>
      </c>
      <c r="AP38" s="12" t="n">
        <v>5.1</v>
      </c>
      <c r="AQ38" s="12" t="n">
        <v>21.65</v>
      </c>
      <c r="AR38" s="12" t="n">
        <v>5.5</v>
      </c>
      <c r="AS38" s="12" t="n">
        <v>87.75</v>
      </c>
      <c r="AT38" s="12" t="n">
        <v>8.9</v>
      </c>
      <c r="AU38" s="12" t="n">
        <v>0.0</v>
      </c>
      <c r="AV38" s="13" t="n">
        <v>2885.1000000000013</v>
      </c>
      <c r="AW38" s="14"/>
      <c r="AZ38" s="15"/>
    </row>
    <row r="39" spans="1:52" x14ac:dyDescent="0.2">
      <c r="A39" s="1" t="s">
        <v>34</v>
      </c>
      <c r="B39" s="12" t="n">
        <v>15.65</v>
      </c>
      <c r="C39" s="12" t="n">
        <v>38.2</v>
      </c>
      <c r="D39" s="12" t="n">
        <v>23.05</v>
      </c>
      <c r="E39" s="12" t="n">
        <v>21.0</v>
      </c>
      <c r="F39" s="12" t="n">
        <v>131.25</v>
      </c>
      <c r="G39" s="12" t="n">
        <v>26.3</v>
      </c>
      <c r="H39" s="12" t="n">
        <v>65.0</v>
      </c>
      <c r="I39" s="12" t="n">
        <v>197.8</v>
      </c>
      <c r="J39" s="12" t="n">
        <v>206.95</v>
      </c>
      <c r="K39" s="12" t="n">
        <v>182.7</v>
      </c>
      <c r="L39" s="12" t="n">
        <v>121.4</v>
      </c>
      <c r="M39" s="12" t="n">
        <v>310.5</v>
      </c>
      <c r="N39" s="12" t="n">
        <v>101.55</v>
      </c>
      <c r="O39" s="12" t="n">
        <v>224.95</v>
      </c>
      <c r="P39" s="12" t="n">
        <v>85.7</v>
      </c>
      <c r="Q39" s="12" t="n">
        <v>37.75</v>
      </c>
      <c r="R39" s="12" t="n">
        <v>69.4</v>
      </c>
      <c r="S39" s="12" t="n">
        <v>119.75</v>
      </c>
      <c r="T39" s="12" t="n">
        <v>12.4</v>
      </c>
      <c r="U39" s="12" t="n">
        <v>5.95</v>
      </c>
      <c r="V39" s="12" t="n">
        <v>6.1</v>
      </c>
      <c r="W39" s="12" t="n">
        <v>2.35</v>
      </c>
      <c r="X39" s="12" t="n">
        <v>2.15</v>
      </c>
      <c r="Y39" s="12" t="n">
        <v>12.5</v>
      </c>
      <c r="Z39" s="12" t="n">
        <v>25.1</v>
      </c>
      <c r="AA39" s="12" t="n">
        <v>1900.95</v>
      </c>
      <c r="AB39" s="12" t="n">
        <v>1538.55</v>
      </c>
      <c r="AC39" s="12" t="n">
        <v>701.3</v>
      </c>
      <c r="AD39" s="12" t="n">
        <v>599.5</v>
      </c>
      <c r="AE39" s="12" t="n">
        <v>151.3</v>
      </c>
      <c r="AF39" s="12" t="n">
        <v>86.75</v>
      </c>
      <c r="AG39" s="12" t="n">
        <v>51.35</v>
      </c>
      <c r="AH39" s="12" t="n">
        <v>59.6</v>
      </c>
      <c r="AI39" s="12" t="n">
        <v>117.9</v>
      </c>
      <c r="AJ39" s="12" t="n">
        <v>19.5</v>
      </c>
      <c r="AK39" s="12" t="n">
        <v>144.3</v>
      </c>
      <c r="AL39" s="12" t="n">
        <v>53.95</v>
      </c>
      <c r="AM39" s="12" t="n">
        <v>2.2</v>
      </c>
      <c r="AN39" s="12" t="n">
        <v>15.05</v>
      </c>
      <c r="AO39" s="12" t="n">
        <v>17.3</v>
      </c>
      <c r="AP39" s="12" t="n">
        <v>17.45</v>
      </c>
      <c r="AQ39" s="12" t="n">
        <v>128.2</v>
      </c>
      <c r="AR39" s="12" t="n">
        <v>22.0</v>
      </c>
      <c r="AS39" s="12" t="n">
        <v>48.1</v>
      </c>
      <c r="AT39" s="12" t="n">
        <v>76.75</v>
      </c>
      <c r="AU39" s="12" t="n">
        <v>0.0</v>
      </c>
      <c r="AV39" s="13" t="n">
        <v>7797.450000000002</v>
      </c>
      <c r="AW39" s="14"/>
      <c r="AZ39" s="15"/>
    </row>
    <row r="40" spans="1:52" x14ac:dyDescent="0.2">
      <c r="A40" s="1" t="s">
        <v>35</v>
      </c>
      <c r="B40" s="12" t="n">
        <v>4.9</v>
      </c>
      <c r="C40" s="12" t="n">
        <v>9.1</v>
      </c>
      <c r="D40" s="12" t="n">
        <v>5.05</v>
      </c>
      <c r="E40" s="12" t="n">
        <v>7.35</v>
      </c>
      <c r="F40" s="12" t="n">
        <v>44.55</v>
      </c>
      <c r="G40" s="12" t="n">
        <v>7.75</v>
      </c>
      <c r="H40" s="12" t="n">
        <v>46.55</v>
      </c>
      <c r="I40" s="12" t="n">
        <v>156.35</v>
      </c>
      <c r="J40" s="12" t="n">
        <v>172.75</v>
      </c>
      <c r="K40" s="12" t="n">
        <v>17.8</v>
      </c>
      <c r="L40" s="12" t="n">
        <v>13.3</v>
      </c>
      <c r="M40" s="12" t="n">
        <v>32.25</v>
      </c>
      <c r="N40" s="12" t="n">
        <v>9.8</v>
      </c>
      <c r="O40" s="12" t="n">
        <v>5.4</v>
      </c>
      <c r="P40" s="12" t="n">
        <v>11.9</v>
      </c>
      <c r="Q40" s="12" t="n">
        <v>3.5</v>
      </c>
      <c r="R40" s="12" t="n">
        <v>5.35</v>
      </c>
      <c r="S40" s="12" t="n">
        <v>9.75</v>
      </c>
      <c r="T40" s="12" t="n">
        <v>61.15</v>
      </c>
      <c r="U40" s="12" t="n">
        <v>37.7</v>
      </c>
      <c r="V40" s="12" t="n">
        <v>59.75</v>
      </c>
      <c r="W40" s="12" t="n">
        <v>15.25</v>
      </c>
      <c r="X40" s="12" t="n">
        <v>8.35</v>
      </c>
      <c r="Y40" s="12" t="n">
        <v>23.05</v>
      </c>
      <c r="Z40" s="12" t="n">
        <v>9.05</v>
      </c>
      <c r="AA40" s="12" t="n">
        <v>476.9</v>
      </c>
      <c r="AB40" s="12" t="n">
        <v>480.65</v>
      </c>
      <c r="AC40" s="12" t="n">
        <v>283.35</v>
      </c>
      <c r="AD40" s="12" t="n">
        <v>263.55</v>
      </c>
      <c r="AE40" s="12" t="n">
        <v>74.25</v>
      </c>
      <c r="AF40" s="12" t="n">
        <v>43.15</v>
      </c>
      <c r="AG40" s="12" t="n">
        <v>16.85</v>
      </c>
      <c r="AH40" s="12" t="n">
        <v>19.3</v>
      </c>
      <c r="AI40" s="12" t="n">
        <v>53.6</v>
      </c>
      <c r="AJ40" s="12" t="n">
        <v>7.25</v>
      </c>
      <c r="AK40" s="12" t="n">
        <v>2.65</v>
      </c>
      <c r="AL40" s="12" t="n">
        <v>1.8</v>
      </c>
      <c r="AM40" s="12" t="n">
        <v>11.55</v>
      </c>
      <c r="AN40" s="12" t="n">
        <v>53.25</v>
      </c>
      <c r="AO40" s="12" t="n">
        <v>6.2</v>
      </c>
      <c r="AP40" s="12" t="n">
        <v>10.75</v>
      </c>
      <c r="AQ40" s="12" t="n">
        <v>61.25</v>
      </c>
      <c r="AR40" s="12" t="n">
        <v>12.3</v>
      </c>
      <c r="AS40" s="12" t="n">
        <v>0.5</v>
      </c>
      <c r="AT40" s="12" t="n">
        <v>12.7</v>
      </c>
      <c r="AU40" s="12" t="n">
        <v>0.0</v>
      </c>
      <c r="AV40" s="13" t="n">
        <v>2669.5000000000005</v>
      </c>
      <c r="AW40" s="14"/>
      <c r="AZ40" s="15"/>
    </row>
    <row r="41" spans="1:52" x14ac:dyDescent="0.2">
      <c r="A41" s="1" t="s">
        <v>36</v>
      </c>
      <c r="B41" s="12" t="n">
        <v>37.4</v>
      </c>
      <c r="C41" s="12" t="n">
        <v>51.0</v>
      </c>
      <c r="D41" s="12" t="n">
        <v>19.85</v>
      </c>
      <c r="E41" s="12" t="n">
        <v>21.8</v>
      </c>
      <c r="F41" s="12" t="n">
        <v>105.75</v>
      </c>
      <c r="G41" s="12" t="n">
        <v>27.8</v>
      </c>
      <c r="H41" s="12" t="n">
        <v>251.75</v>
      </c>
      <c r="I41" s="12" t="n">
        <v>249.3</v>
      </c>
      <c r="J41" s="12" t="n">
        <v>333.9</v>
      </c>
      <c r="K41" s="12" t="n">
        <v>46.55</v>
      </c>
      <c r="L41" s="12" t="n">
        <v>61.85</v>
      </c>
      <c r="M41" s="12" t="n">
        <v>117.1</v>
      </c>
      <c r="N41" s="12" t="n">
        <v>39.95</v>
      </c>
      <c r="O41" s="12" t="n">
        <v>32.6</v>
      </c>
      <c r="P41" s="12" t="n">
        <v>50.1</v>
      </c>
      <c r="Q41" s="12" t="n">
        <v>22.8</v>
      </c>
      <c r="R41" s="12" t="n">
        <v>22.65</v>
      </c>
      <c r="S41" s="12" t="n">
        <v>42.6</v>
      </c>
      <c r="T41" s="12" t="n">
        <v>393.05</v>
      </c>
      <c r="U41" s="12" t="n">
        <v>144.5</v>
      </c>
      <c r="V41" s="12" t="n">
        <v>265.3</v>
      </c>
      <c r="W41" s="12" t="n">
        <v>48.85</v>
      </c>
      <c r="X41" s="12" t="n">
        <v>24.4</v>
      </c>
      <c r="Y41" s="12" t="n">
        <v>65.55</v>
      </c>
      <c r="Z41" s="12" t="n">
        <v>37.0</v>
      </c>
      <c r="AA41" s="12" t="n">
        <v>738.95</v>
      </c>
      <c r="AB41" s="12" t="n">
        <v>721.8</v>
      </c>
      <c r="AC41" s="12" t="n">
        <v>638.0</v>
      </c>
      <c r="AD41" s="12" t="n">
        <v>577.75</v>
      </c>
      <c r="AE41" s="12" t="n">
        <v>180.3</v>
      </c>
      <c r="AF41" s="12" t="n">
        <v>141.95</v>
      </c>
      <c r="AG41" s="12" t="n">
        <v>62.7</v>
      </c>
      <c r="AH41" s="12" t="n">
        <v>72.65</v>
      </c>
      <c r="AI41" s="12" t="n">
        <v>115.65</v>
      </c>
      <c r="AJ41" s="12" t="n">
        <v>29.05</v>
      </c>
      <c r="AK41" s="12" t="n">
        <v>6.25</v>
      </c>
      <c r="AL41" s="12" t="n">
        <v>15.05</v>
      </c>
      <c r="AM41" s="12" t="n">
        <v>66.65</v>
      </c>
      <c r="AN41" s="12" t="n">
        <v>24.1</v>
      </c>
      <c r="AO41" s="12" t="n">
        <v>27.35</v>
      </c>
      <c r="AP41" s="12" t="n">
        <v>45.75</v>
      </c>
      <c r="AQ41" s="12" t="n">
        <v>130.4</v>
      </c>
      <c r="AR41" s="12" t="n">
        <v>30.25</v>
      </c>
      <c r="AS41" s="12" t="n">
        <v>5.05</v>
      </c>
      <c r="AT41" s="12" t="n">
        <v>27.7</v>
      </c>
      <c r="AU41" s="12" t="n">
        <v>0.0</v>
      </c>
      <c r="AV41" s="13" t="n">
        <v>6170.75</v>
      </c>
      <c r="AW41" s="14"/>
      <c r="AZ41" s="15"/>
    </row>
    <row r="42" spans="1:52" x14ac:dyDescent="0.2">
      <c r="A42" s="1" t="s">
        <v>53</v>
      </c>
      <c r="B42" s="12" t="n">
        <v>14.45</v>
      </c>
      <c r="C42" s="12" t="n">
        <v>29.65</v>
      </c>
      <c r="D42" s="12" t="n">
        <v>10.45</v>
      </c>
      <c r="E42" s="12" t="n">
        <v>6.8</v>
      </c>
      <c r="F42" s="12" t="n">
        <v>32.95</v>
      </c>
      <c r="G42" s="12" t="n">
        <v>9.45</v>
      </c>
      <c r="H42" s="12" t="n">
        <v>22.5</v>
      </c>
      <c r="I42" s="12" t="n">
        <v>61.95</v>
      </c>
      <c r="J42" s="12" t="n">
        <v>87.3</v>
      </c>
      <c r="K42" s="12" t="n">
        <v>11.2</v>
      </c>
      <c r="L42" s="12" t="n">
        <v>14.55</v>
      </c>
      <c r="M42" s="12" t="n">
        <v>26.65</v>
      </c>
      <c r="N42" s="12" t="n">
        <v>15.3</v>
      </c>
      <c r="O42" s="12" t="n">
        <v>9.75</v>
      </c>
      <c r="P42" s="12" t="n">
        <v>9.95</v>
      </c>
      <c r="Q42" s="12" t="n">
        <v>7.15</v>
      </c>
      <c r="R42" s="12" t="n">
        <v>5.85</v>
      </c>
      <c r="S42" s="12" t="n">
        <v>7.5</v>
      </c>
      <c r="T42" s="12" t="n">
        <v>18.65</v>
      </c>
      <c r="U42" s="12" t="n">
        <v>21.05</v>
      </c>
      <c r="V42" s="12" t="n">
        <v>17.15</v>
      </c>
      <c r="W42" s="12" t="n">
        <v>5.5</v>
      </c>
      <c r="X42" s="12" t="n">
        <v>3.95</v>
      </c>
      <c r="Y42" s="12" t="n">
        <v>7.0</v>
      </c>
      <c r="Z42" s="12" t="n">
        <v>11.45</v>
      </c>
      <c r="AA42" s="12" t="n">
        <v>614.1</v>
      </c>
      <c r="AB42" s="12" t="n">
        <v>804.4</v>
      </c>
      <c r="AC42" s="12" t="n">
        <v>520.85</v>
      </c>
      <c r="AD42" s="12" t="n">
        <v>372.7</v>
      </c>
      <c r="AE42" s="12" t="n">
        <v>139.0</v>
      </c>
      <c r="AF42" s="12" t="n">
        <v>115.1</v>
      </c>
      <c r="AG42" s="12" t="n">
        <v>41.6</v>
      </c>
      <c r="AH42" s="12" t="n">
        <v>88.9</v>
      </c>
      <c r="AI42" s="12" t="n">
        <v>82.55</v>
      </c>
      <c r="AJ42" s="12" t="n">
        <v>19.0</v>
      </c>
      <c r="AK42" s="12" t="n">
        <v>3.45</v>
      </c>
      <c r="AL42" s="12" t="n">
        <v>19.1</v>
      </c>
      <c r="AM42" s="12" t="n">
        <v>6.15</v>
      </c>
      <c r="AN42" s="12" t="n">
        <v>25.35</v>
      </c>
      <c r="AO42" s="12" t="n">
        <v>17.25</v>
      </c>
      <c r="AP42" s="12" t="n">
        <v>38.05</v>
      </c>
      <c r="AQ42" s="12" t="n">
        <v>44.45</v>
      </c>
      <c r="AR42" s="12" t="n">
        <v>64.45</v>
      </c>
      <c r="AS42" s="12" t="n">
        <v>3.6</v>
      </c>
      <c r="AT42" s="12" t="n">
        <v>2.45</v>
      </c>
      <c r="AU42" s="12" t="n">
        <v>0.0</v>
      </c>
      <c r="AV42" s="13" t="n">
        <v>3490.649999999999</v>
      </c>
      <c r="AW42" s="14"/>
      <c r="AZ42" s="15"/>
    </row>
    <row r="43" spans="1:52" x14ac:dyDescent="0.2">
      <c r="A43" s="1" t="s">
        <v>54</v>
      </c>
      <c r="B43" s="12" t="n">
        <v>27.4</v>
      </c>
      <c r="C43" s="12" t="n">
        <v>49.1</v>
      </c>
      <c r="D43" s="12" t="n">
        <v>12.55</v>
      </c>
      <c r="E43" s="12" t="n">
        <v>14.15</v>
      </c>
      <c r="F43" s="12" t="n">
        <v>39.35</v>
      </c>
      <c r="G43" s="12" t="n">
        <v>18.5</v>
      </c>
      <c r="H43" s="12" t="n">
        <v>40.65</v>
      </c>
      <c r="I43" s="12" t="n">
        <v>62.65</v>
      </c>
      <c r="J43" s="12" t="n">
        <v>93.8</v>
      </c>
      <c r="K43" s="12" t="n">
        <v>19.9</v>
      </c>
      <c r="L43" s="12" t="n">
        <v>35.1</v>
      </c>
      <c r="M43" s="12" t="n">
        <v>48.1</v>
      </c>
      <c r="N43" s="12" t="n">
        <v>16.9</v>
      </c>
      <c r="O43" s="12" t="n">
        <v>20.25</v>
      </c>
      <c r="P43" s="12" t="n">
        <v>18.7</v>
      </c>
      <c r="Q43" s="12" t="n">
        <v>10.45</v>
      </c>
      <c r="R43" s="12" t="n">
        <v>8.2</v>
      </c>
      <c r="S43" s="12" t="n">
        <v>10.9</v>
      </c>
      <c r="T43" s="12" t="n">
        <v>25.3</v>
      </c>
      <c r="U43" s="12" t="n">
        <v>31.1</v>
      </c>
      <c r="V43" s="12" t="n">
        <v>22.25</v>
      </c>
      <c r="W43" s="12" t="n">
        <v>8.65</v>
      </c>
      <c r="X43" s="12" t="n">
        <v>6.85</v>
      </c>
      <c r="Y43" s="12" t="n">
        <v>17.65</v>
      </c>
      <c r="Z43" s="12" t="n">
        <v>29.8</v>
      </c>
      <c r="AA43" s="12" t="n">
        <v>557.4</v>
      </c>
      <c r="AB43" s="12" t="n">
        <v>694.4</v>
      </c>
      <c r="AC43" s="12" t="n">
        <v>492.2</v>
      </c>
      <c r="AD43" s="12" t="n">
        <v>394.75</v>
      </c>
      <c r="AE43" s="12" t="n">
        <v>137.65</v>
      </c>
      <c r="AF43" s="12" t="n">
        <v>153.0</v>
      </c>
      <c r="AG43" s="12" t="n">
        <v>80.4</v>
      </c>
      <c r="AH43" s="12" t="n">
        <v>151.0</v>
      </c>
      <c r="AI43" s="12" t="n">
        <v>182.1</v>
      </c>
      <c r="AJ43" s="12" t="n">
        <v>71.0</v>
      </c>
      <c r="AK43" s="12" t="n">
        <v>5.4</v>
      </c>
      <c r="AL43" s="12" t="n">
        <v>18.85</v>
      </c>
      <c r="AM43" s="12" t="n">
        <v>13.1</v>
      </c>
      <c r="AN43" s="12" t="n">
        <v>44.5</v>
      </c>
      <c r="AO43" s="12" t="n">
        <v>40.25</v>
      </c>
      <c r="AP43" s="12" t="n">
        <v>17.05</v>
      </c>
      <c r="AQ43" s="12" t="n">
        <v>60.9</v>
      </c>
      <c r="AR43" s="12" t="n">
        <v>62.25</v>
      </c>
      <c r="AS43" s="12" t="n">
        <v>7.1</v>
      </c>
      <c r="AT43" s="12" t="n">
        <v>4.0</v>
      </c>
      <c r="AU43" s="12" t="n">
        <v>0.0</v>
      </c>
      <c r="AV43" s="13" t="n">
        <v>3875.55</v>
      </c>
      <c r="AW43" s="14"/>
      <c r="AZ43" s="15"/>
    </row>
    <row r="44" spans="1:52" x14ac:dyDescent="0.2">
      <c r="A44" s="1" t="s">
        <v>55</v>
      </c>
      <c r="B44" s="12" t="n">
        <v>50.25</v>
      </c>
      <c r="C44" s="12" t="n">
        <v>112.85</v>
      </c>
      <c r="D44" s="12" t="n">
        <v>69.55</v>
      </c>
      <c r="E44" s="12" t="n">
        <v>111.45</v>
      </c>
      <c r="F44" s="12" t="n">
        <v>253.7</v>
      </c>
      <c r="G44" s="12" t="n">
        <v>82.25</v>
      </c>
      <c r="H44" s="12" t="n">
        <v>136.1</v>
      </c>
      <c r="I44" s="12" t="n">
        <v>111.4</v>
      </c>
      <c r="J44" s="12" t="n">
        <v>139.95</v>
      </c>
      <c r="K44" s="12" t="n">
        <v>46.55</v>
      </c>
      <c r="L44" s="12" t="n">
        <v>62.0</v>
      </c>
      <c r="M44" s="12" t="n">
        <v>37.85</v>
      </c>
      <c r="N44" s="12" t="n">
        <v>42.65</v>
      </c>
      <c r="O44" s="12" t="n">
        <v>26.85</v>
      </c>
      <c r="P44" s="12" t="n">
        <v>22.25</v>
      </c>
      <c r="Q44" s="12" t="n">
        <v>12.6</v>
      </c>
      <c r="R44" s="12" t="n">
        <v>29.25</v>
      </c>
      <c r="S44" s="12" t="n">
        <v>57.85</v>
      </c>
      <c r="T44" s="12" t="n">
        <v>122.55</v>
      </c>
      <c r="U44" s="12" t="n">
        <v>169.55</v>
      </c>
      <c r="V44" s="12" t="n">
        <v>181.5</v>
      </c>
      <c r="W44" s="12" t="n">
        <v>100.9</v>
      </c>
      <c r="X44" s="12" t="n">
        <v>83.25</v>
      </c>
      <c r="Y44" s="12" t="n">
        <v>172.6</v>
      </c>
      <c r="Z44" s="12" t="n">
        <v>109.1</v>
      </c>
      <c r="AA44" s="12" t="n">
        <v>522.2</v>
      </c>
      <c r="AB44" s="12" t="n">
        <v>562.0</v>
      </c>
      <c r="AC44" s="12" t="n">
        <v>1196.2</v>
      </c>
      <c r="AD44" s="12" t="n">
        <v>528.45</v>
      </c>
      <c r="AE44" s="12" t="n">
        <v>235.05</v>
      </c>
      <c r="AF44" s="12" t="n">
        <v>201.65</v>
      </c>
      <c r="AG44" s="12" t="n">
        <v>112.05</v>
      </c>
      <c r="AH44" s="12" t="n">
        <v>118.3</v>
      </c>
      <c r="AI44" s="12" t="n">
        <v>185.65</v>
      </c>
      <c r="AJ44" s="12" t="n">
        <v>110.35</v>
      </c>
      <c r="AK44" s="12" t="n">
        <v>22.05</v>
      </c>
      <c r="AL44" s="12" t="n">
        <v>130.7</v>
      </c>
      <c r="AM44" s="12" t="n">
        <v>68.7</v>
      </c>
      <c r="AN44" s="12" t="n">
        <v>134.55</v>
      </c>
      <c r="AO44" s="12" t="n">
        <v>56.1</v>
      </c>
      <c r="AP44" s="12" t="n">
        <v>61.5</v>
      </c>
      <c r="AQ44" s="12" t="n">
        <v>34.35</v>
      </c>
      <c r="AR44" s="12" t="n">
        <v>408.7</v>
      </c>
      <c r="AS44" s="12" t="n">
        <v>44.45</v>
      </c>
      <c r="AT44" s="12" t="n">
        <v>27.55</v>
      </c>
      <c r="AU44" s="12" t="n">
        <v>0.0</v>
      </c>
      <c r="AV44" s="13" t="n">
        <v>7105.349999999999</v>
      </c>
      <c r="AW44" s="14"/>
      <c r="AZ44" s="15"/>
    </row>
    <row r="45" spans="1:52" x14ac:dyDescent="0.2">
      <c r="A45" s="1" t="s">
        <v>56</v>
      </c>
      <c r="B45" s="12" t="n">
        <v>36.85</v>
      </c>
      <c r="C45" s="12" t="n">
        <v>64.7</v>
      </c>
      <c r="D45" s="12" t="n">
        <v>29.5</v>
      </c>
      <c r="E45" s="12" t="n">
        <v>37.25</v>
      </c>
      <c r="F45" s="12" t="n">
        <v>175.35</v>
      </c>
      <c r="G45" s="12" t="n">
        <v>43.7</v>
      </c>
      <c r="H45" s="12" t="n">
        <v>56.45</v>
      </c>
      <c r="I45" s="12" t="n">
        <v>129.55</v>
      </c>
      <c r="J45" s="12" t="n">
        <v>142.85</v>
      </c>
      <c r="K45" s="12" t="n">
        <v>22.65</v>
      </c>
      <c r="L45" s="12" t="n">
        <v>30.6</v>
      </c>
      <c r="M45" s="12" t="n">
        <v>42.6</v>
      </c>
      <c r="N45" s="12" t="n">
        <v>14.75</v>
      </c>
      <c r="O45" s="12" t="n">
        <v>10.65</v>
      </c>
      <c r="P45" s="12" t="n">
        <v>6.95</v>
      </c>
      <c r="Q45" s="12" t="n">
        <v>7.6</v>
      </c>
      <c r="R45" s="12" t="n">
        <v>3.75</v>
      </c>
      <c r="S45" s="12" t="n">
        <v>8.25</v>
      </c>
      <c r="T45" s="12" t="n">
        <v>26.1</v>
      </c>
      <c r="U45" s="12" t="n">
        <v>24.1</v>
      </c>
      <c r="V45" s="12" t="n">
        <v>28.9</v>
      </c>
      <c r="W45" s="12" t="n">
        <v>14.8</v>
      </c>
      <c r="X45" s="12" t="n">
        <v>8.15</v>
      </c>
      <c r="Y45" s="12" t="n">
        <v>22.0</v>
      </c>
      <c r="Z45" s="12" t="n">
        <v>34.5</v>
      </c>
      <c r="AA45" s="12" t="n">
        <v>1004.35</v>
      </c>
      <c r="AB45" s="12" t="n">
        <v>1366.4</v>
      </c>
      <c r="AC45" s="12" t="n">
        <v>738.65</v>
      </c>
      <c r="AD45" s="12" t="n">
        <v>520.7</v>
      </c>
      <c r="AE45" s="12" t="n">
        <v>261.0</v>
      </c>
      <c r="AF45" s="12" t="n">
        <v>234.45</v>
      </c>
      <c r="AG45" s="12" t="n">
        <v>139.3</v>
      </c>
      <c r="AH45" s="12" t="n">
        <v>202.75</v>
      </c>
      <c r="AI45" s="12" t="n">
        <v>282.75</v>
      </c>
      <c r="AJ45" s="12" t="n">
        <v>114.9</v>
      </c>
      <c r="AK45" s="12" t="n">
        <v>5.05</v>
      </c>
      <c r="AL45" s="12" t="n">
        <v>21.35</v>
      </c>
      <c r="AM45" s="12" t="n">
        <v>10.1</v>
      </c>
      <c r="AN45" s="12" t="n">
        <v>32.25</v>
      </c>
      <c r="AO45" s="12" t="n">
        <v>67.6</v>
      </c>
      <c r="AP45" s="12" t="n">
        <v>56.25</v>
      </c>
      <c r="AQ45" s="12" t="n">
        <v>356.85</v>
      </c>
      <c r="AR45" s="12" t="n">
        <v>51.25</v>
      </c>
      <c r="AS45" s="12" t="n">
        <v>6.7</v>
      </c>
      <c r="AT45" s="12" t="n">
        <v>8.3</v>
      </c>
      <c r="AU45" s="12" t="n">
        <v>0.0</v>
      </c>
      <c r="AV45" s="13" t="n">
        <v>6503.500000000001</v>
      </c>
      <c r="AW45" s="14"/>
      <c r="AZ45" s="15"/>
    </row>
    <row r="46" spans="1:52" x14ac:dyDescent="0.2">
      <c r="A46" s="1" t="s">
        <v>62</v>
      </c>
      <c r="B46" s="12" t="n">
        <v>5.45</v>
      </c>
      <c r="C46" s="12" t="n">
        <v>16.6</v>
      </c>
      <c r="D46" s="12" t="n">
        <v>11.5</v>
      </c>
      <c r="E46" s="12" t="n">
        <v>9.0</v>
      </c>
      <c r="F46" s="12" t="n">
        <v>61.2</v>
      </c>
      <c r="G46" s="12" t="n">
        <v>14.6</v>
      </c>
      <c r="H46" s="12" t="n">
        <v>24.15</v>
      </c>
      <c r="I46" s="12" t="n">
        <v>91.3</v>
      </c>
      <c r="J46" s="12" t="n">
        <v>118.75</v>
      </c>
      <c r="K46" s="12" t="n">
        <v>78.45</v>
      </c>
      <c r="L46" s="12" t="n">
        <v>61.15</v>
      </c>
      <c r="M46" s="12" t="n">
        <v>145.65</v>
      </c>
      <c r="N46" s="12" t="n">
        <v>49.75</v>
      </c>
      <c r="O46" s="12" t="n">
        <v>103.0</v>
      </c>
      <c r="P46" s="12" t="n">
        <v>42.8</v>
      </c>
      <c r="Q46" s="12" t="n">
        <v>24.5</v>
      </c>
      <c r="R46" s="12" t="n">
        <v>29.85</v>
      </c>
      <c r="S46" s="12" t="n">
        <v>48.75</v>
      </c>
      <c r="T46" s="12" t="n">
        <v>6.45</v>
      </c>
      <c r="U46" s="12" t="n">
        <v>4.35</v>
      </c>
      <c r="V46" s="12" t="n">
        <v>3.55</v>
      </c>
      <c r="W46" s="12" t="n">
        <v>2.15</v>
      </c>
      <c r="X46" s="12" t="n">
        <v>1.5</v>
      </c>
      <c r="Y46" s="12" t="n">
        <v>6.95</v>
      </c>
      <c r="Z46" s="12" t="n">
        <v>10.75</v>
      </c>
      <c r="AA46" s="12" t="n">
        <v>869.55</v>
      </c>
      <c r="AB46" s="12" t="n">
        <v>740.2</v>
      </c>
      <c r="AC46" s="12" t="n">
        <v>321.25</v>
      </c>
      <c r="AD46" s="12" t="n">
        <v>261.45</v>
      </c>
      <c r="AE46" s="12" t="n">
        <v>62.6</v>
      </c>
      <c r="AF46" s="12" t="n">
        <v>34.7</v>
      </c>
      <c r="AG46" s="12" t="n">
        <v>25.65</v>
      </c>
      <c r="AH46" s="12" t="n">
        <v>20.3</v>
      </c>
      <c r="AI46" s="12" t="n">
        <v>51.8</v>
      </c>
      <c r="AJ46" s="12" t="n">
        <v>5.1</v>
      </c>
      <c r="AK46" s="12" t="n">
        <v>103.4</v>
      </c>
      <c r="AL46" s="12" t="n">
        <v>42.55</v>
      </c>
      <c r="AM46" s="12" t="n">
        <v>1.15</v>
      </c>
      <c r="AN46" s="12" t="n">
        <v>6.3</v>
      </c>
      <c r="AO46" s="12" t="n">
        <v>3.2</v>
      </c>
      <c r="AP46" s="12" t="n">
        <v>5.9</v>
      </c>
      <c r="AQ46" s="12" t="n">
        <v>42.7</v>
      </c>
      <c r="AR46" s="12" t="n">
        <v>6.0</v>
      </c>
      <c r="AS46" s="12" t="n">
        <v>21.15</v>
      </c>
      <c r="AT46" s="12" t="n">
        <v>37.65</v>
      </c>
      <c r="AU46" s="12" t="n">
        <v>0.0</v>
      </c>
      <c r="AV46" s="13" t="n">
        <v>3634.75</v>
      </c>
      <c r="AW46" s="14"/>
      <c r="AZ46" s="15"/>
    </row>
    <row r="47" spans="1:52" x14ac:dyDescent="0.2">
      <c r="A47" s="1" t="s">
        <v>64</v>
      </c>
      <c r="B47" s="12" t="n">
        <v>10.3</v>
      </c>
      <c r="C47" s="12" t="n">
        <v>30.6</v>
      </c>
      <c r="D47" s="12" t="n">
        <v>28.9</v>
      </c>
      <c r="E47" s="12" t="n">
        <v>39.15</v>
      </c>
      <c r="F47" s="12" t="n">
        <v>109.55</v>
      </c>
      <c r="G47" s="12" t="n">
        <v>35.7</v>
      </c>
      <c r="H47" s="12" t="n">
        <v>43.9</v>
      </c>
      <c r="I47" s="12" t="n">
        <v>50.4</v>
      </c>
      <c r="J47" s="12" t="n">
        <v>64.9</v>
      </c>
      <c r="K47" s="12" t="n">
        <v>26.0</v>
      </c>
      <c r="L47" s="12" t="n">
        <v>10.75</v>
      </c>
      <c r="M47" s="12" t="n">
        <v>58.4</v>
      </c>
      <c r="N47" s="12" t="n">
        <v>11.45</v>
      </c>
      <c r="O47" s="12" t="n">
        <v>8.65</v>
      </c>
      <c r="P47" s="12" t="n">
        <v>13.1</v>
      </c>
      <c r="Q47" s="12" t="n">
        <v>6.85</v>
      </c>
      <c r="R47" s="12" t="n">
        <v>19.5</v>
      </c>
      <c r="S47" s="12" t="n">
        <v>41.75</v>
      </c>
      <c r="T47" s="12" t="n">
        <v>26.65</v>
      </c>
      <c r="U47" s="12" t="n">
        <v>47.4</v>
      </c>
      <c r="V47" s="12" t="n">
        <v>43.6</v>
      </c>
      <c r="W47" s="12" t="n">
        <v>20.15</v>
      </c>
      <c r="X47" s="12" t="n">
        <v>10.6</v>
      </c>
      <c r="Y47" s="12" t="n">
        <v>27.05</v>
      </c>
      <c r="Z47" s="12" t="n">
        <v>10.9</v>
      </c>
      <c r="AA47" s="12" t="n">
        <v>159.95</v>
      </c>
      <c r="AB47" s="12" t="n">
        <v>130.65</v>
      </c>
      <c r="AC47" s="12" t="n">
        <v>116.0</v>
      </c>
      <c r="AD47" s="12" t="n">
        <v>86.1</v>
      </c>
      <c r="AE47" s="12" t="n">
        <v>24.95</v>
      </c>
      <c r="AF47" s="12" t="n">
        <v>20.8</v>
      </c>
      <c r="AG47" s="12" t="n">
        <v>12.8</v>
      </c>
      <c r="AH47" s="12" t="n">
        <v>7.55</v>
      </c>
      <c r="AI47" s="12" t="n">
        <v>14.2</v>
      </c>
      <c r="AJ47" s="12" t="n">
        <v>1.7</v>
      </c>
      <c r="AK47" s="12" t="n">
        <v>9.4</v>
      </c>
      <c r="AL47" s="12" t="n">
        <v>73.8</v>
      </c>
      <c r="AM47" s="12" t="n">
        <v>14.25</v>
      </c>
      <c r="AN47" s="12" t="n">
        <v>24.75</v>
      </c>
      <c r="AO47" s="12" t="n">
        <v>2.45</v>
      </c>
      <c r="AP47" s="12" t="n">
        <v>3.8</v>
      </c>
      <c r="AQ47" s="12" t="n">
        <v>26.65</v>
      </c>
      <c r="AR47" s="12" t="n">
        <v>8.05</v>
      </c>
      <c r="AS47" s="12" t="n">
        <v>35.5</v>
      </c>
      <c r="AT47" s="12" t="n">
        <v>13.35</v>
      </c>
      <c r="AU47" s="12" t="n">
        <v>0.0</v>
      </c>
      <c r="AV47" s="13" t="n">
        <v>1582.8999999999999</v>
      </c>
      <c r="AW47" s="14"/>
      <c r="AZ47" s="15"/>
    </row>
    <row r="48" spans="1:52" x14ac:dyDescent="0.2">
      <c r="A48" s="1" t="s">
        <v>65</v>
      </c>
      <c r="B48" s="12" t="n">
        <v>0.0</v>
      </c>
      <c r="C48" s="12" t="n">
        <v>0.0</v>
      </c>
      <c r="D48" s="12" t="n">
        <v>0.0</v>
      </c>
      <c r="E48" s="12" t="n">
        <v>0.0</v>
      </c>
      <c r="F48" s="12" t="n">
        <v>0.0</v>
      </c>
      <c r="G48" s="12" t="n">
        <v>0.0</v>
      </c>
      <c r="H48" s="12" t="n">
        <v>0.0</v>
      </c>
      <c r="I48" s="12" t="n">
        <v>0.0</v>
      </c>
      <c r="J48" s="12" t="n">
        <v>0.0</v>
      </c>
      <c r="K48" s="12" t="n">
        <v>0.0</v>
      </c>
      <c r="L48" s="12" t="n">
        <v>0.0</v>
      </c>
      <c r="M48" s="12" t="n">
        <v>0.0</v>
      </c>
      <c r="N48" s="12" t="n">
        <v>0.0</v>
      </c>
      <c r="O48" s="12" t="n">
        <v>0.0</v>
      </c>
      <c r="P48" s="12" t="n">
        <v>0.0</v>
      </c>
      <c r="Q48" s="12" t="n">
        <v>0.0</v>
      </c>
      <c r="R48" s="12" t="n">
        <v>0.0</v>
      </c>
      <c r="S48" s="12" t="n">
        <v>0.0</v>
      </c>
      <c r="T48" s="12" t="n">
        <v>0.0</v>
      </c>
      <c r="U48" s="12" t="n">
        <v>0.0</v>
      </c>
      <c r="V48" s="12" t="n">
        <v>0.0</v>
      </c>
      <c r="W48" s="12" t="n">
        <v>0.0</v>
      </c>
      <c r="X48" s="12" t="n">
        <v>0.0</v>
      </c>
      <c r="Y48" s="12" t="n">
        <v>0.0</v>
      </c>
      <c r="Z48" s="12" t="n">
        <v>0.0</v>
      </c>
      <c r="AA48" s="12" t="n">
        <v>0.0</v>
      </c>
      <c r="AB48" s="12" t="n">
        <v>0.0</v>
      </c>
      <c r="AC48" s="12" t="n">
        <v>0.0</v>
      </c>
      <c r="AD48" s="12" t="n">
        <v>0.0</v>
      </c>
      <c r="AE48" s="12" t="n">
        <v>0.0</v>
      </c>
      <c r="AF48" s="12" t="n">
        <v>0.0</v>
      </c>
      <c r="AG48" s="12" t="n">
        <v>0.0</v>
      </c>
      <c r="AH48" s="12" t="n">
        <v>0.0</v>
      </c>
      <c r="AI48" s="12" t="n">
        <v>0.0</v>
      </c>
      <c r="AJ48" s="12" t="n">
        <v>0.0</v>
      </c>
      <c r="AK48" s="12" t="n">
        <v>0.0</v>
      </c>
      <c r="AL48" s="12" t="n">
        <v>0.0</v>
      </c>
      <c r="AM48" s="12" t="n">
        <v>0.0</v>
      </c>
      <c r="AN48" s="12" t="n">
        <v>0.0</v>
      </c>
      <c r="AO48" s="12" t="n">
        <v>0.0</v>
      </c>
      <c r="AP48" s="12" t="n">
        <v>0.0</v>
      </c>
      <c r="AQ48" s="12" t="n">
        <v>0.0</v>
      </c>
      <c r="AR48" s="12" t="n">
        <v>0.0</v>
      </c>
      <c r="AS48" s="12" t="n">
        <v>0.0</v>
      </c>
      <c r="AT48" s="12" t="n">
        <v>0.0</v>
      </c>
      <c r="AU48" s="12" t="n">
        <v>0.0</v>
      </c>
      <c r="AV48" s="13" t="n">
        <v>0.0</v>
      </c>
      <c r="AW48" s="14"/>
      <c r="AZ48" s="15"/>
    </row>
    <row r="49" spans="1:52" x14ac:dyDescent="0.2">
      <c r="A49" s="11" t="s">
        <v>49</v>
      </c>
      <c r="B49" s="14" t="n">
        <v>4460.949999999999</v>
      </c>
      <c r="C49" s="14" t="n">
        <v>8424.350000000002</v>
      </c>
      <c r="D49" s="14" t="n">
        <v>4923.100000000002</v>
      </c>
      <c r="E49" s="14" t="n">
        <v>4876.100000000001</v>
      </c>
      <c r="F49" s="14" t="n">
        <v>12601.250000000002</v>
      </c>
      <c r="G49" s="14" t="n">
        <v>5942.2</v>
      </c>
      <c r="H49" s="14" t="n">
        <v>9356.300000000001</v>
      </c>
      <c r="I49" s="14" t="n">
        <v>12774.199999999999</v>
      </c>
      <c r="J49" s="14" t="n">
        <v>13726.0</v>
      </c>
      <c r="K49" s="14" t="n">
        <v>7141.45</v>
      </c>
      <c r="L49" s="14" t="n">
        <v>8657.65</v>
      </c>
      <c r="M49" s="14" t="n">
        <v>8211.7</v>
      </c>
      <c r="N49" s="14" t="n">
        <v>5947.049999999999</v>
      </c>
      <c r="O49" s="14" t="n">
        <v>6053.25</v>
      </c>
      <c r="P49" s="14" t="n">
        <v>5358.799999999998</v>
      </c>
      <c r="Q49" s="14" t="n">
        <v>3341.6499999999996</v>
      </c>
      <c r="R49" s="14" t="n">
        <v>5054.200000000003</v>
      </c>
      <c r="S49" s="14" t="n">
        <v>9028.599999999999</v>
      </c>
      <c r="T49" s="14" t="n">
        <v>6418.649999999998</v>
      </c>
      <c r="U49" s="14" t="n">
        <v>7241.65</v>
      </c>
      <c r="V49" s="14" t="n">
        <v>6759.1500000000015</v>
      </c>
      <c r="W49" s="14" t="n">
        <v>3706.2000000000007</v>
      </c>
      <c r="X49" s="14" t="n">
        <v>2907.1999999999994</v>
      </c>
      <c r="Y49" s="14" t="n">
        <v>5666.500000000002</v>
      </c>
      <c r="Z49" s="14" t="n">
        <v>7427.300000000001</v>
      </c>
      <c r="AA49" s="14" t="n">
        <v>39914.64999999998</v>
      </c>
      <c r="AB49" s="14" t="n">
        <v>42397.65000000001</v>
      </c>
      <c r="AC49" s="14" t="n">
        <v>32811.25</v>
      </c>
      <c r="AD49" s="14" t="n">
        <v>24974.350000000002</v>
      </c>
      <c r="AE49" s="14" t="n">
        <v>13135.15</v>
      </c>
      <c r="AF49" s="14" t="n">
        <v>13627.149999999998</v>
      </c>
      <c r="AG49" s="14" t="n">
        <v>8103.6</v>
      </c>
      <c r="AH49" s="14" t="n">
        <v>12509.799999999994</v>
      </c>
      <c r="AI49" s="14" t="n">
        <v>9592.449999999999</v>
      </c>
      <c r="AJ49" s="14" t="n">
        <v>4618.7</v>
      </c>
      <c r="AK49" s="14" t="n">
        <v>3028.2000000000007</v>
      </c>
      <c r="AL49" s="14" t="n">
        <v>8004.400000000001</v>
      </c>
      <c r="AM49" s="14" t="n">
        <v>2823.5</v>
      </c>
      <c r="AN49" s="14" t="n">
        <v>6173.650000000001</v>
      </c>
      <c r="AO49" s="14" t="n">
        <v>3552.499999999999</v>
      </c>
      <c r="AP49" s="14" t="n">
        <v>3793.450000000001</v>
      </c>
      <c r="AQ49" s="14" t="n">
        <v>7168.649999999998</v>
      </c>
      <c r="AR49" s="14" t="n">
        <v>6885.150000000001</v>
      </c>
      <c r="AS49" s="14" t="n">
        <v>3572.6499999999996</v>
      </c>
      <c r="AT49" s="14" t="n">
        <v>1619.6000000000004</v>
      </c>
      <c r="AU49" s="14" t="n">
        <v>0.0</v>
      </c>
      <c r="AV49" s="14" t="n">
        <v>424311.95</v>
      </c>
      <c r="AW49" s="14"/>
      <c r="AZ49" s="15"/>
    </row>
    <row r="50" spans="1:52" x14ac:dyDescent="0.2">
      <c r="AV50" s="14"/>
      <c r="AZ50" s="15"/>
    </row>
    <row r="51" spans="1:52" x14ac:dyDescent="0.2">
      <c r="AZ51" s="15"/>
    </row>
    <row r="52" spans="1:52" x14ac:dyDescent="0.2">
      <c r="AZ52" s="15"/>
    </row>
    <row r="53" spans="1:52" x14ac:dyDescent="0.2">
      <c r="AZ53" s="15"/>
    </row>
    <row r="54" spans="1:52" x14ac:dyDescent="0.2">
      <c r="AZ54" s="15"/>
    </row>
    <row r="55" spans="1:52" x14ac:dyDescent="0.2">
      <c r="AZ55" s="15"/>
    </row>
    <row r="56" spans="1:52" x14ac:dyDescent="0.2">
      <c r="AZ56" s="15"/>
    </row>
    <row r="57" spans="1:52" x14ac:dyDescent="0.2">
      <c r="AZ57" s="15"/>
    </row>
    <row r="58" spans="1:52" x14ac:dyDescent="0.2">
      <c r="AZ58" s="15"/>
    </row>
    <row r="59" spans="1:52" x14ac:dyDescent="0.2">
      <c r="AZ59" s="15"/>
    </row>
    <row r="60" spans="1:52" x14ac:dyDescent="0.2">
      <c r="AZ60" s="15"/>
    </row>
    <row r="61" spans="1:52" x14ac:dyDescent="0.2">
      <c r="AZ61" s="15"/>
    </row>
    <row r="62" spans="1:52" x14ac:dyDescent="0.2">
      <c r="AZ62" s="15"/>
    </row>
    <row r="63" spans="1:52" x14ac:dyDescent="0.2">
      <c r="AZ63" s="15"/>
    </row>
    <row r="64" spans="1:52" x14ac:dyDescent="0.2">
      <c r="AZ64" s="15"/>
    </row>
    <row r="65" spans="52:52" x14ac:dyDescent="0.2">
      <c r="AZ65" s="15"/>
    </row>
    <row r="66" spans="52:52" x14ac:dyDescent="0.2">
      <c r="AZ66" s="15"/>
    </row>
  </sheetData>
  <phoneticPr fontId="0" type="noConversion"/>
  <pageMargins left="0.75" right="0.75" top="1" bottom="1" header="0.5" footer="0.5"/>
  <pageSetup scale="81" fitToWidth="3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G66"/>
  <sheetViews>
    <sheetView zoomScale="70" zoomScaleNormal="70" workbookViewId="0">
      <pane xSplit="1" ySplit="2" topLeftCell="N3" activePane="bottomRight" state="frozen"/>
      <selection activeCell="AX3" sqref="AX3"/>
      <selection pane="topRight" activeCell="AX3" sqref="AX3"/>
      <selection pane="bottomLeft" activeCell="AX3" sqref="AX3"/>
      <selection pane="bottomRight" activeCell="AZ18" sqref="AZ18"/>
    </sheetView>
  </sheetViews>
  <sheetFormatPr defaultRowHeight="12.75" x14ac:dyDescent="0.2"/>
  <cols>
    <col min="1" max="45" customWidth="true" style="9" width="7.7109375" collapsed="true"/>
    <col min="46" max="47" customWidth="true" style="9" width="7.7109375" collapsed="true"/>
    <col min="48" max="48" customWidth="true" style="11" width="8.7109375" collapsed="true"/>
    <col min="49" max="49" style="11" width="9.140625" collapsed="true"/>
    <col min="50" max="51" style="9" width="9.140625" collapsed="true"/>
    <col min="52" max="52" customWidth="true" style="9" width="8.7109375" collapsed="true"/>
    <col min="53" max="16384" style="9" width="9.140625" collapsed="true"/>
  </cols>
  <sheetData>
    <row r="1" spans="1:59" ht="27" customHeight="1" x14ac:dyDescent="0.2">
      <c r="A1" s="7" t="s">
        <v>0</v>
      </c>
      <c r="B1" s="8" t="s">
        <v>1</v>
      </c>
      <c r="D1" s="9" t="s">
        <v>60</v>
      </c>
      <c r="G1" s="19">
        <f>'Weekday OD'!G1</f>
        <v>40575</v>
      </c>
    </row>
    <row r="2" spans="1:59" x14ac:dyDescent="0.2"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>
        <v>19</v>
      </c>
      <c r="J2" s="1">
        <v>12</v>
      </c>
      <c r="K2" s="1" t="s">
        <v>9</v>
      </c>
      <c r="L2" s="1" t="s">
        <v>10</v>
      </c>
      <c r="M2" s="1" t="s">
        <v>11</v>
      </c>
      <c r="N2" s="1" t="s">
        <v>12</v>
      </c>
      <c r="O2" s="1" t="s">
        <v>13</v>
      </c>
      <c r="P2" s="1" t="s">
        <v>14</v>
      </c>
      <c r="Q2" s="1" t="s">
        <v>15</v>
      </c>
      <c r="R2" s="1" t="s">
        <v>16</v>
      </c>
      <c r="S2" s="1" t="s">
        <v>17</v>
      </c>
      <c r="T2" s="1" t="s">
        <v>18</v>
      </c>
      <c r="U2" s="1" t="s">
        <v>19</v>
      </c>
      <c r="V2" s="1" t="s">
        <v>20</v>
      </c>
      <c r="W2" s="1" t="s">
        <v>21</v>
      </c>
      <c r="X2" s="1" t="s">
        <v>22</v>
      </c>
      <c r="Y2" s="1" t="s">
        <v>23</v>
      </c>
      <c r="Z2" s="1" t="s">
        <v>24</v>
      </c>
      <c r="AA2" s="1" t="s">
        <v>25</v>
      </c>
      <c r="AB2" s="1" t="s">
        <v>26</v>
      </c>
      <c r="AC2" s="1" t="s">
        <v>27</v>
      </c>
      <c r="AD2" s="1" t="s">
        <v>28</v>
      </c>
      <c r="AE2" s="1">
        <v>16</v>
      </c>
      <c r="AF2" s="1">
        <v>24</v>
      </c>
      <c r="AG2" s="1" t="s">
        <v>29</v>
      </c>
      <c r="AH2" s="1" t="s">
        <v>30</v>
      </c>
      <c r="AI2" s="1" t="s">
        <v>31</v>
      </c>
      <c r="AJ2" s="1" t="s">
        <v>32</v>
      </c>
      <c r="AK2" s="1" t="s">
        <v>33</v>
      </c>
      <c r="AL2" s="1" t="s">
        <v>34</v>
      </c>
      <c r="AM2" s="1" t="s">
        <v>35</v>
      </c>
      <c r="AN2" s="1" t="s">
        <v>36</v>
      </c>
      <c r="AO2" s="1" t="s">
        <v>53</v>
      </c>
      <c r="AP2" s="1" t="s">
        <v>54</v>
      </c>
      <c r="AQ2" s="1" t="s">
        <v>55</v>
      </c>
      <c r="AR2" s="1" t="s">
        <v>56</v>
      </c>
      <c r="AS2" s="1" t="s">
        <v>62</v>
      </c>
      <c r="AT2" s="1" t="s">
        <v>64</v>
      </c>
      <c r="AU2" s="1" t="s">
        <v>65</v>
      </c>
      <c r="AV2" s="11" t="s">
        <v>37</v>
      </c>
    </row>
    <row r="3" spans="1:59" x14ac:dyDescent="0.2">
      <c r="A3" s="1" t="s">
        <v>2</v>
      </c>
      <c r="B3" s="12" t="n">
        <v>10.0</v>
      </c>
      <c r="C3" s="12" t="n">
        <v>71.4</v>
      </c>
      <c r="D3" s="12" t="n">
        <v>74.2</v>
      </c>
      <c r="E3" s="12" t="n">
        <v>52.8</v>
      </c>
      <c r="F3" s="12" t="n">
        <v>252.4</v>
      </c>
      <c r="G3" s="12" t="n">
        <v>70.6</v>
      </c>
      <c r="H3" s="12" t="n">
        <v>90.8</v>
      </c>
      <c r="I3" s="12" t="n">
        <v>45.0</v>
      </c>
      <c r="J3" s="12" t="n">
        <v>67.4</v>
      </c>
      <c r="K3" s="12" t="n">
        <v>26.6</v>
      </c>
      <c r="L3" s="12" t="n">
        <v>75.2</v>
      </c>
      <c r="M3" s="12" t="n">
        <v>37.4</v>
      </c>
      <c r="N3" s="12" t="n">
        <v>21.6</v>
      </c>
      <c r="O3" s="12" t="n">
        <v>22.8</v>
      </c>
      <c r="P3" s="12" t="n">
        <v>19.8</v>
      </c>
      <c r="Q3" s="12" t="n">
        <v>11.0</v>
      </c>
      <c r="R3" s="12" t="n">
        <v>11.6</v>
      </c>
      <c r="S3" s="12" t="n">
        <v>20.0</v>
      </c>
      <c r="T3" s="12" t="n">
        <v>15.2</v>
      </c>
      <c r="U3" s="12" t="n">
        <v>6.8</v>
      </c>
      <c r="V3" s="12" t="n">
        <v>13.4</v>
      </c>
      <c r="W3" s="12" t="n">
        <v>3.6</v>
      </c>
      <c r="X3" s="12" t="n">
        <v>8.2</v>
      </c>
      <c r="Y3" s="12" t="n">
        <v>14.0</v>
      </c>
      <c r="Z3" s="12" t="n">
        <v>22.4</v>
      </c>
      <c r="AA3" s="12" t="n">
        <v>162.4</v>
      </c>
      <c r="AB3" s="12" t="n">
        <v>117.8</v>
      </c>
      <c r="AC3" s="12" t="n">
        <v>321.4</v>
      </c>
      <c r="AD3" s="12" t="n">
        <v>126.8</v>
      </c>
      <c r="AE3" s="12" t="n">
        <v>100.6</v>
      </c>
      <c r="AF3" s="12" t="n">
        <v>111.6</v>
      </c>
      <c r="AG3" s="12" t="n">
        <v>30.0</v>
      </c>
      <c r="AH3" s="12" t="n">
        <v>46.8</v>
      </c>
      <c r="AI3" s="12" t="n">
        <v>34.2</v>
      </c>
      <c r="AJ3" s="12" t="n">
        <v>12.2</v>
      </c>
      <c r="AK3" s="12" t="n">
        <v>2.4</v>
      </c>
      <c r="AL3" s="12" t="n">
        <v>9.4</v>
      </c>
      <c r="AM3" s="12" t="n">
        <v>1.0</v>
      </c>
      <c r="AN3" s="12" t="n">
        <v>28.8</v>
      </c>
      <c r="AO3" s="12" t="n">
        <v>8.2</v>
      </c>
      <c r="AP3" s="12" t="n">
        <v>14.6</v>
      </c>
      <c r="AQ3" s="12" t="n">
        <v>31.4</v>
      </c>
      <c r="AR3" s="12" t="n">
        <v>16.8</v>
      </c>
      <c r="AS3" s="12" t="n">
        <v>2.8</v>
      </c>
      <c r="AT3" s="12" t="n">
        <v>6.2</v>
      </c>
      <c r="AU3" s="12" t="n">
        <v>0.0</v>
      </c>
      <c r="AV3" s="13" t="n">
        <v>2249.6</v>
      </c>
      <c r="AW3" s="14"/>
      <c r="AY3" s="9" t="s">
        <v>38</v>
      </c>
      <c r="AZ3" s="24">
        <f>SUM(B3:Z27,AK3:AN27,B38:Z41,AK38:AN41,B46:Z48,AS3:AU27,AS38:AU41,AK46:AN48,AS46:AU48)</f>
        <v>38134.5</v>
      </c>
      <c r="BB3" s="9" t="s">
        <v>39</v>
      </c>
      <c r="BC3" s="15">
        <f>SUM(AZ12:AZ18,BA12:BF12)</f>
        <v>102187.5</v>
      </c>
      <c r="BD3" s="16">
        <f>BC3/BG$19</f>
        <v>0.60946970544161394</v>
      </c>
    </row>
    <row r="4" spans="1:59" x14ac:dyDescent="0.2">
      <c r="A4" s="1" t="s">
        <v>3</v>
      </c>
      <c r="B4" s="12" t="n">
        <v>76.6</v>
      </c>
      <c r="C4" s="12" t="n">
        <v>14.8</v>
      </c>
      <c r="D4" s="12" t="n">
        <v>78.8</v>
      </c>
      <c r="E4" s="12" t="n">
        <v>60.0</v>
      </c>
      <c r="F4" s="12" t="n">
        <v>450.2</v>
      </c>
      <c r="G4" s="12" t="n">
        <v>112.4</v>
      </c>
      <c r="H4" s="12" t="n">
        <v>129.4</v>
      </c>
      <c r="I4" s="12" t="n">
        <v>111.0</v>
      </c>
      <c r="J4" s="12" t="n">
        <v>162.0</v>
      </c>
      <c r="K4" s="12" t="n">
        <v>46.2</v>
      </c>
      <c r="L4" s="12" t="n">
        <v>113.4</v>
      </c>
      <c r="M4" s="12" t="n">
        <v>87.4</v>
      </c>
      <c r="N4" s="12" t="n">
        <v>28.8</v>
      </c>
      <c r="O4" s="12" t="n">
        <v>36.8</v>
      </c>
      <c r="P4" s="12" t="n">
        <v>34.2</v>
      </c>
      <c r="Q4" s="12" t="n">
        <v>13.0</v>
      </c>
      <c r="R4" s="12" t="n">
        <v>18.8</v>
      </c>
      <c r="S4" s="12" t="n">
        <v>40.0</v>
      </c>
      <c r="T4" s="12" t="n">
        <v>25.6</v>
      </c>
      <c r="U4" s="12" t="n">
        <v>13.2</v>
      </c>
      <c r="V4" s="12" t="n">
        <v>24.4</v>
      </c>
      <c r="W4" s="12" t="n">
        <v>11.8</v>
      </c>
      <c r="X4" s="12" t="n">
        <v>7.2</v>
      </c>
      <c r="Y4" s="12" t="n">
        <v>21.8</v>
      </c>
      <c r="Z4" s="12" t="n">
        <v>33.8</v>
      </c>
      <c r="AA4" s="12" t="n">
        <v>339.4</v>
      </c>
      <c r="AB4" s="12" t="n">
        <v>250.0</v>
      </c>
      <c r="AC4" s="12" t="n">
        <v>732.2</v>
      </c>
      <c r="AD4" s="12" t="n">
        <v>247.2</v>
      </c>
      <c r="AE4" s="12" t="n">
        <v>126.6</v>
      </c>
      <c r="AF4" s="12" t="n">
        <v>130.2</v>
      </c>
      <c r="AG4" s="12" t="n">
        <v>44.2</v>
      </c>
      <c r="AH4" s="12" t="n">
        <v>67.0</v>
      </c>
      <c r="AI4" s="12" t="n">
        <v>49.2</v>
      </c>
      <c r="AJ4" s="12" t="n">
        <v>19.4</v>
      </c>
      <c r="AK4" s="12" t="n">
        <v>6.2</v>
      </c>
      <c r="AL4" s="12" t="n">
        <v>9.6</v>
      </c>
      <c r="AM4" s="12" t="n">
        <v>4.4</v>
      </c>
      <c r="AN4" s="12" t="n">
        <v>31.8</v>
      </c>
      <c r="AO4" s="12" t="n">
        <v>14.4</v>
      </c>
      <c r="AP4" s="12" t="n">
        <v>23.6</v>
      </c>
      <c r="AQ4" s="12" t="n">
        <v>77.4</v>
      </c>
      <c r="AR4" s="12" t="n">
        <v>27.4</v>
      </c>
      <c r="AS4" s="12" t="n">
        <v>4.6</v>
      </c>
      <c r="AT4" s="12" t="n">
        <v>16.4</v>
      </c>
      <c r="AU4" s="12" t="n">
        <v>0.0</v>
      </c>
      <c r="AV4" s="13" t="n">
        <v>3972.7999999999993</v>
      </c>
      <c r="AW4" s="14"/>
      <c r="AY4" s="9" t="s">
        <v>40</v>
      </c>
      <c r="AZ4" s="24">
        <f>SUM(AA28:AJ37, AA42:AJ45, AO28:AR37, AO42:AR45)</f>
        <v>52185.5</v>
      </c>
      <c r="BB4" s="9" t="s">
        <v>41</v>
      </c>
      <c r="BC4" s="15">
        <f>SUM(BA13:BE18)</f>
        <v>61059.75</v>
      </c>
      <c r="BD4" s="16">
        <f>BC4/BG$19</f>
        <v>0.36417436425040817</v>
      </c>
    </row>
    <row r="5" spans="1:59" x14ac:dyDescent="0.2">
      <c r="A5" s="1" t="s">
        <v>4</v>
      </c>
      <c r="B5" s="12" t="n">
        <v>81.4</v>
      </c>
      <c r="C5" s="12" t="n">
        <v>74.4</v>
      </c>
      <c r="D5" s="12" t="n">
        <v>10.0</v>
      </c>
      <c r="E5" s="12" t="n">
        <v>58.8</v>
      </c>
      <c r="F5" s="12" t="n">
        <v>409.8</v>
      </c>
      <c r="G5" s="12" t="n">
        <v>76.2</v>
      </c>
      <c r="H5" s="12" t="n">
        <v>73.2</v>
      </c>
      <c r="I5" s="12" t="n">
        <v>81.8</v>
      </c>
      <c r="J5" s="12" t="n">
        <v>101.4</v>
      </c>
      <c r="K5" s="12" t="n">
        <v>29.2</v>
      </c>
      <c r="L5" s="12" t="n">
        <v>43.6</v>
      </c>
      <c r="M5" s="12" t="n">
        <v>53.6</v>
      </c>
      <c r="N5" s="12" t="n">
        <v>13.4</v>
      </c>
      <c r="O5" s="12" t="n">
        <v>12.0</v>
      </c>
      <c r="P5" s="12" t="n">
        <v>8.2</v>
      </c>
      <c r="Q5" s="12" t="n">
        <v>6.2</v>
      </c>
      <c r="R5" s="12" t="n">
        <v>10.0</v>
      </c>
      <c r="S5" s="12" t="n">
        <v>23.2</v>
      </c>
      <c r="T5" s="12" t="n">
        <v>10.0</v>
      </c>
      <c r="U5" s="12" t="n">
        <v>7.6</v>
      </c>
      <c r="V5" s="12" t="n">
        <v>19.0</v>
      </c>
      <c r="W5" s="12" t="n">
        <v>9.8</v>
      </c>
      <c r="X5" s="12" t="n">
        <v>8.4</v>
      </c>
      <c r="Y5" s="12" t="n">
        <v>26.6</v>
      </c>
      <c r="Z5" s="12" t="n">
        <v>10.8</v>
      </c>
      <c r="AA5" s="12" t="n">
        <v>177.2</v>
      </c>
      <c r="AB5" s="12" t="n">
        <v>139.6</v>
      </c>
      <c r="AC5" s="12" t="n">
        <v>345.8</v>
      </c>
      <c r="AD5" s="12" t="n">
        <v>166.6</v>
      </c>
      <c r="AE5" s="12" t="n">
        <v>65.6</v>
      </c>
      <c r="AF5" s="12" t="n">
        <v>63.2</v>
      </c>
      <c r="AG5" s="12" t="n">
        <v>21.4</v>
      </c>
      <c r="AH5" s="12" t="n">
        <v>16.0</v>
      </c>
      <c r="AI5" s="12" t="n">
        <v>20.4</v>
      </c>
      <c r="AJ5" s="12" t="n">
        <v>7.0</v>
      </c>
      <c r="AK5" s="12" t="n">
        <v>5.0</v>
      </c>
      <c r="AL5" s="12" t="n">
        <v>7.6</v>
      </c>
      <c r="AM5" s="12" t="n">
        <v>1.8</v>
      </c>
      <c r="AN5" s="12" t="n">
        <v>9.4</v>
      </c>
      <c r="AO5" s="12" t="n">
        <v>3.0</v>
      </c>
      <c r="AP5" s="12" t="n">
        <v>3.8</v>
      </c>
      <c r="AQ5" s="12" t="n">
        <v>54.4</v>
      </c>
      <c r="AR5" s="12" t="n">
        <v>25.8</v>
      </c>
      <c r="AS5" s="12" t="n">
        <v>4.4</v>
      </c>
      <c r="AT5" s="12" t="n">
        <v>17.0</v>
      </c>
      <c r="AU5" s="12" t="n">
        <v>0.0</v>
      </c>
      <c r="AV5" s="13" t="n">
        <v>2413.600000000001</v>
      </c>
      <c r="AW5" s="14"/>
      <c r="AY5" s="9" t="s">
        <v>42</v>
      </c>
      <c r="AZ5" s="24">
        <f>SUM(AA3:AJ27,B28:Z37,AA38:AJ41,AK28:AN37, B42:Z45, AK42:AN45, AO3:AR27, AO38:AR41,AS28:AU37,AS42:AU45,AA46:AJ48,AO46:AR48)</f>
        <v>77981</v>
      </c>
    </row>
    <row r="6" spans="1:59" x14ac:dyDescent="0.2">
      <c r="A6" s="1" t="s">
        <v>5</v>
      </c>
      <c r="B6" s="12" t="n">
        <v>65.0</v>
      </c>
      <c r="C6" s="12" t="n">
        <v>61.0</v>
      </c>
      <c r="D6" s="12" t="n">
        <v>55.4</v>
      </c>
      <c r="E6" s="12" t="n">
        <v>15.0</v>
      </c>
      <c r="F6" s="12" t="n">
        <v>135.0</v>
      </c>
      <c r="G6" s="12" t="n">
        <v>53.8</v>
      </c>
      <c r="H6" s="12" t="n">
        <v>76.0</v>
      </c>
      <c r="I6" s="12" t="n">
        <v>99.0</v>
      </c>
      <c r="J6" s="12" t="n">
        <v>94.2</v>
      </c>
      <c r="K6" s="12" t="n">
        <v>31.0</v>
      </c>
      <c r="L6" s="12" t="n">
        <v>63.4</v>
      </c>
      <c r="M6" s="12" t="n">
        <v>52.4</v>
      </c>
      <c r="N6" s="12" t="n">
        <v>18.6</v>
      </c>
      <c r="O6" s="12" t="n">
        <v>16.0</v>
      </c>
      <c r="P6" s="12" t="n">
        <v>18.4</v>
      </c>
      <c r="Q6" s="12" t="n">
        <v>6.6</v>
      </c>
      <c r="R6" s="12" t="n">
        <v>13.4</v>
      </c>
      <c r="S6" s="12" t="n">
        <v>31.6</v>
      </c>
      <c r="T6" s="12" t="n">
        <v>13.0</v>
      </c>
      <c r="U6" s="12" t="n">
        <v>16.2</v>
      </c>
      <c r="V6" s="12" t="n">
        <v>19.2</v>
      </c>
      <c r="W6" s="12" t="n">
        <v>7.2</v>
      </c>
      <c r="X6" s="12" t="n">
        <v>8.2</v>
      </c>
      <c r="Y6" s="12" t="n">
        <v>15.0</v>
      </c>
      <c r="Z6" s="12" t="n">
        <v>14.4</v>
      </c>
      <c r="AA6" s="12" t="n">
        <v>272.8</v>
      </c>
      <c r="AB6" s="12" t="n">
        <v>202.6</v>
      </c>
      <c r="AC6" s="12" t="n">
        <v>374.6</v>
      </c>
      <c r="AD6" s="12" t="n">
        <v>264.2</v>
      </c>
      <c r="AE6" s="12" t="n">
        <v>151.8</v>
      </c>
      <c r="AF6" s="12" t="n">
        <v>117.8</v>
      </c>
      <c r="AG6" s="12" t="n">
        <v>38.4</v>
      </c>
      <c r="AH6" s="12" t="n">
        <v>25.6</v>
      </c>
      <c r="AI6" s="12" t="n">
        <v>27.2</v>
      </c>
      <c r="AJ6" s="12" t="n">
        <v>5.0</v>
      </c>
      <c r="AK6" s="12" t="n">
        <v>5.4</v>
      </c>
      <c r="AL6" s="12" t="n">
        <v>11.8</v>
      </c>
      <c r="AM6" s="12" t="n">
        <v>3.2</v>
      </c>
      <c r="AN6" s="12" t="n">
        <v>10.2</v>
      </c>
      <c r="AO6" s="12" t="n">
        <v>3.2</v>
      </c>
      <c r="AP6" s="12" t="n">
        <v>8.2</v>
      </c>
      <c r="AQ6" s="12" t="n">
        <v>74.2</v>
      </c>
      <c r="AR6" s="12" t="n">
        <v>28.6</v>
      </c>
      <c r="AS6" s="12" t="n">
        <v>4.2</v>
      </c>
      <c r="AT6" s="12" t="n">
        <v>23.2</v>
      </c>
      <c r="AU6" s="12" t="n">
        <v>0.0</v>
      </c>
      <c r="AV6" s="13" t="n">
        <v>2651.199999999999</v>
      </c>
      <c r="AW6" s="14"/>
      <c r="AZ6" s="12"/>
    </row>
    <row r="7" spans="1:59" x14ac:dyDescent="0.2">
      <c r="A7" s="1" t="s">
        <v>6</v>
      </c>
      <c r="B7" s="12" t="n">
        <v>260.4</v>
      </c>
      <c r="C7" s="12" t="n">
        <v>457.6</v>
      </c>
      <c r="D7" s="12" t="n">
        <v>418.2</v>
      </c>
      <c r="E7" s="12" t="n">
        <v>146.0</v>
      </c>
      <c r="F7" s="12" t="n">
        <v>40.4</v>
      </c>
      <c r="G7" s="12" t="n">
        <v>295.2</v>
      </c>
      <c r="H7" s="12" t="n">
        <v>268.0</v>
      </c>
      <c r="I7" s="12" t="n">
        <v>309.0</v>
      </c>
      <c r="J7" s="12" t="n">
        <v>329.6</v>
      </c>
      <c r="K7" s="12" t="n">
        <v>123.4</v>
      </c>
      <c r="L7" s="12" t="n">
        <v>214.2</v>
      </c>
      <c r="M7" s="12" t="n">
        <v>92.2</v>
      </c>
      <c r="N7" s="12" t="n">
        <v>75.8</v>
      </c>
      <c r="O7" s="12" t="n">
        <v>68.6</v>
      </c>
      <c r="P7" s="12" t="n">
        <v>75.2</v>
      </c>
      <c r="Q7" s="12" t="n">
        <v>33.6</v>
      </c>
      <c r="R7" s="12" t="n">
        <v>61.2</v>
      </c>
      <c r="S7" s="12" t="n">
        <v>206.2</v>
      </c>
      <c r="T7" s="12" t="n">
        <v>52.6</v>
      </c>
      <c r="U7" s="12" t="n">
        <v>79.0</v>
      </c>
      <c r="V7" s="12" t="n">
        <v>83.8</v>
      </c>
      <c r="W7" s="12" t="n">
        <v>56.8</v>
      </c>
      <c r="X7" s="12" t="n">
        <v>50.6</v>
      </c>
      <c r="Y7" s="12" t="n">
        <v>49.2</v>
      </c>
      <c r="Z7" s="12" t="n">
        <v>82.0</v>
      </c>
      <c r="AA7" s="12" t="n">
        <v>620.4</v>
      </c>
      <c r="AB7" s="12" t="n">
        <v>393.6</v>
      </c>
      <c r="AC7" s="12" t="n">
        <v>1058.2</v>
      </c>
      <c r="AD7" s="12" t="n">
        <v>488.0</v>
      </c>
      <c r="AE7" s="12" t="n">
        <v>294.4</v>
      </c>
      <c r="AF7" s="12" t="n">
        <v>219.2</v>
      </c>
      <c r="AG7" s="12" t="n">
        <v>86.8</v>
      </c>
      <c r="AH7" s="12" t="n">
        <v>73.0</v>
      </c>
      <c r="AI7" s="12" t="n">
        <v>97.2</v>
      </c>
      <c r="AJ7" s="12" t="n">
        <v>12.6</v>
      </c>
      <c r="AK7" s="12" t="n">
        <v>26.0</v>
      </c>
      <c r="AL7" s="12" t="n">
        <v>77.2</v>
      </c>
      <c r="AM7" s="12" t="n">
        <v>15.2</v>
      </c>
      <c r="AN7" s="12" t="n">
        <v>57.6</v>
      </c>
      <c r="AO7" s="12" t="n">
        <v>17.4</v>
      </c>
      <c r="AP7" s="12" t="n">
        <v>17.4</v>
      </c>
      <c r="AQ7" s="12" t="n">
        <v>200.2</v>
      </c>
      <c r="AR7" s="12" t="n">
        <v>118.6</v>
      </c>
      <c r="AS7" s="12" t="n">
        <v>25.6</v>
      </c>
      <c r="AT7" s="12" t="n">
        <v>83.8</v>
      </c>
      <c r="AU7" s="12" t="n">
        <v>0.0</v>
      </c>
      <c r="AV7" s="13" t="n">
        <v>7911.199999999999</v>
      </c>
      <c r="AW7" s="14"/>
      <c r="AZ7" s="12"/>
    </row>
    <row r="8" spans="1:59" x14ac:dyDescent="0.2">
      <c r="A8" s="1" t="s">
        <v>7</v>
      </c>
      <c r="B8" s="12" t="n">
        <v>65.0</v>
      </c>
      <c r="C8" s="12" t="n">
        <v>109.2</v>
      </c>
      <c r="D8" s="12" t="n">
        <v>69.0</v>
      </c>
      <c r="E8" s="12" t="n">
        <v>47.4</v>
      </c>
      <c r="F8" s="12" t="n">
        <v>240.6</v>
      </c>
      <c r="G8" s="12" t="n">
        <v>14.6</v>
      </c>
      <c r="H8" s="12" t="n">
        <v>87.0</v>
      </c>
      <c r="I8" s="12" t="n">
        <v>147.8</v>
      </c>
      <c r="J8" s="12" t="n">
        <v>124.8</v>
      </c>
      <c r="K8" s="12" t="n">
        <v>51.6</v>
      </c>
      <c r="L8" s="12" t="n">
        <v>99.8</v>
      </c>
      <c r="M8" s="12" t="n">
        <v>64.4</v>
      </c>
      <c r="N8" s="12" t="n">
        <v>25.4</v>
      </c>
      <c r="O8" s="12" t="n">
        <v>23.0</v>
      </c>
      <c r="P8" s="12" t="n">
        <v>17.4</v>
      </c>
      <c r="Q8" s="12" t="n">
        <v>6.0</v>
      </c>
      <c r="R8" s="12" t="n">
        <v>13.8</v>
      </c>
      <c r="S8" s="12" t="n">
        <v>29.8</v>
      </c>
      <c r="T8" s="12" t="n">
        <v>14.0</v>
      </c>
      <c r="U8" s="12" t="n">
        <v>10.2</v>
      </c>
      <c r="V8" s="12" t="n">
        <v>16.2</v>
      </c>
      <c r="W8" s="12" t="n">
        <v>9.2</v>
      </c>
      <c r="X8" s="12" t="n">
        <v>3.6</v>
      </c>
      <c r="Y8" s="12" t="n">
        <v>9.4</v>
      </c>
      <c r="Z8" s="12" t="n">
        <v>32.6</v>
      </c>
      <c r="AA8" s="12" t="n">
        <v>240.8</v>
      </c>
      <c r="AB8" s="12" t="n">
        <v>193.4</v>
      </c>
      <c r="AC8" s="12" t="n">
        <v>390.4</v>
      </c>
      <c r="AD8" s="12" t="n">
        <v>271.4</v>
      </c>
      <c r="AE8" s="12" t="n">
        <v>204.8</v>
      </c>
      <c r="AF8" s="12" t="n">
        <v>117.0</v>
      </c>
      <c r="AG8" s="12" t="n">
        <v>30.8</v>
      </c>
      <c r="AH8" s="12" t="n">
        <v>29.2</v>
      </c>
      <c r="AI8" s="12" t="n">
        <v>19.4</v>
      </c>
      <c r="AJ8" s="12" t="n">
        <v>6.6</v>
      </c>
      <c r="AK8" s="12" t="n">
        <v>3.8</v>
      </c>
      <c r="AL8" s="12" t="n">
        <v>13.2</v>
      </c>
      <c r="AM8" s="12" t="n">
        <v>1.6</v>
      </c>
      <c r="AN8" s="12" t="n">
        <v>19.8</v>
      </c>
      <c r="AO8" s="12" t="n">
        <v>5.0</v>
      </c>
      <c r="AP8" s="12" t="n">
        <v>5.8</v>
      </c>
      <c r="AQ8" s="12" t="n">
        <v>53.2</v>
      </c>
      <c r="AR8" s="12" t="n">
        <v>23.8</v>
      </c>
      <c r="AS8" s="12" t="n">
        <v>6.0</v>
      </c>
      <c r="AT8" s="12" t="n">
        <v>25.4</v>
      </c>
      <c r="AU8" s="12" t="n">
        <v>0.0</v>
      </c>
      <c r="AV8" s="13" t="n">
        <v>2993.2000000000007</v>
      </c>
      <c r="AW8" s="14"/>
      <c r="AZ8" s="15"/>
    </row>
    <row r="9" spans="1:59" x14ac:dyDescent="0.2">
      <c r="A9" s="1" t="s">
        <v>8</v>
      </c>
      <c r="B9" s="12" t="n">
        <v>98.0</v>
      </c>
      <c r="C9" s="12" t="n">
        <v>137.0</v>
      </c>
      <c r="D9" s="12" t="n">
        <v>68.0</v>
      </c>
      <c r="E9" s="12" t="n">
        <v>62.0</v>
      </c>
      <c r="F9" s="12" t="n">
        <v>258.6</v>
      </c>
      <c r="G9" s="12" t="n">
        <v>108.2</v>
      </c>
      <c r="H9" s="12" t="n">
        <v>16.0</v>
      </c>
      <c r="I9" s="12" t="n">
        <v>97.6</v>
      </c>
      <c r="J9" s="12" t="n">
        <v>123.6</v>
      </c>
      <c r="K9" s="12" t="n">
        <v>39.2</v>
      </c>
      <c r="L9" s="12" t="n">
        <v>131.2</v>
      </c>
      <c r="M9" s="12" t="n">
        <v>95.4</v>
      </c>
      <c r="N9" s="12" t="n">
        <v>40.4</v>
      </c>
      <c r="O9" s="12" t="n">
        <v>49.8</v>
      </c>
      <c r="P9" s="12" t="n">
        <v>38.6</v>
      </c>
      <c r="Q9" s="12" t="n">
        <v>20.4</v>
      </c>
      <c r="R9" s="12" t="n">
        <v>18.6</v>
      </c>
      <c r="S9" s="12" t="n">
        <v>38.8</v>
      </c>
      <c r="T9" s="12" t="n">
        <v>49.2</v>
      </c>
      <c r="U9" s="12" t="n">
        <v>36.0</v>
      </c>
      <c r="V9" s="12" t="n">
        <v>51.2</v>
      </c>
      <c r="W9" s="12" t="n">
        <v>27.6</v>
      </c>
      <c r="X9" s="12" t="n">
        <v>19.2</v>
      </c>
      <c r="Y9" s="12" t="n">
        <v>46.4</v>
      </c>
      <c r="Z9" s="12" t="n">
        <v>58.0</v>
      </c>
      <c r="AA9" s="12" t="n">
        <v>398.0</v>
      </c>
      <c r="AB9" s="12" t="n">
        <v>296.0</v>
      </c>
      <c r="AC9" s="12" t="n">
        <v>662.4</v>
      </c>
      <c r="AD9" s="12" t="n">
        <v>477.4</v>
      </c>
      <c r="AE9" s="12" t="n">
        <v>299.0</v>
      </c>
      <c r="AF9" s="12" t="n">
        <v>210.0</v>
      </c>
      <c r="AG9" s="12" t="n">
        <v>44.6</v>
      </c>
      <c r="AH9" s="12" t="n">
        <v>45.4</v>
      </c>
      <c r="AI9" s="12" t="n">
        <v>37.2</v>
      </c>
      <c r="AJ9" s="12" t="n">
        <v>12.6</v>
      </c>
      <c r="AK9" s="12" t="n">
        <v>9.4</v>
      </c>
      <c r="AL9" s="12" t="n">
        <v>18.6</v>
      </c>
      <c r="AM9" s="12" t="n">
        <v>11.0</v>
      </c>
      <c r="AN9" s="12" t="n">
        <v>88.4</v>
      </c>
      <c r="AO9" s="12" t="n">
        <v>8.6</v>
      </c>
      <c r="AP9" s="12" t="n">
        <v>17.2</v>
      </c>
      <c r="AQ9" s="12" t="n">
        <v>92.2</v>
      </c>
      <c r="AR9" s="12" t="n">
        <v>41.0</v>
      </c>
      <c r="AS9" s="12" t="n">
        <v>8.4</v>
      </c>
      <c r="AT9" s="12" t="n">
        <v>23.2</v>
      </c>
      <c r="AU9" s="12" t="n">
        <v>0.0</v>
      </c>
      <c r="AV9" s="13" t="n">
        <v>4529.599999999999</v>
      </c>
      <c r="AW9" s="14"/>
      <c r="AZ9" s="15"/>
    </row>
    <row r="10" spans="1:59" x14ac:dyDescent="0.2">
      <c r="A10" s="1">
        <v>19</v>
      </c>
      <c r="B10" s="12" t="n">
        <v>55.4</v>
      </c>
      <c r="C10" s="12" t="n">
        <v>115.0</v>
      </c>
      <c r="D10" s="12" t="n">
        <v>76.8</v>
      </c>
      <c r="E10" s="12" t="n">
        <v>91.2</v>
      </c>
      <c r="F10" s="12" t="n">
        <v>303.2</v>
      </c>
      <c r="G10" s="12" t="n">
        <v>138.8</v>
      </c>
      <c r="H10" s="12" t="n">
        <v>87.0</v>
      </c>
      <c r="I10" s="12" t="n">
        <v>19.8</v>
      </c>
      <c r="J10" s="12" t="n">
        <v>22.0</v>
      </c>
      <c r="K10" s="12" t="n">
        <v>15.4</v>
      </c>
      <c r="L10" s="12" t="n">
        <v>94.0</v>
      </c>
      <c r="M10" s="12" t="n">
        <v>83.8</v>
      </c>
      <c r="N10" s="12" t="n">
        <v>41.0</v>
      </c>
      <c r="O10" s="12" t="n">
        <v>44.4</v>
      </c>
      <c r="P10" s="12" t="n">
        <v>36.2</v>
      </c>
      <c r="Q10" s="12" t="n">
        <v>20.6</v>
      </c>
      <c r="R10" s="12" t="n">
        <v>22.8</v>
      </c>
      <c r="S10" s="12" t="n">
        <v>35.4</v>
      </c>
      <c r="T10" s="12" t="n">
        <v>38.0</v>
      </c>
      <c r="U10" s="12" t="n">
        <v>38.8</v>
      </c>
      <c r="V10" s="12" t="n">
        <v>52.8</v>
      </c>
      <c r="W10" s="12" t="n">
        <v>38.4</v>
      </c>
      <c r="X10" s="12" t="n">
        <v>30.4</v>
      </c>
      <c r="Y10" s="12" t="n">
        <v>79.0</v>
      </c>
      <c r="Z10" s="12" t="n">
        <v>49.2</v>
      </c>
      <c r="AA10" s="12" t="n">
        <v>341.6</v>
      </c>
      <c r="AB10" s="12" t="n">
        <v>274.8</v>
      </c>
      <c r="AC10" s="12" t="n">
        <v>548.0</v>
      </c>
      <c r="AD10" s="12" t="n">
        <v>395.6</v>
      </c>
      <c r="AE10" s="12" t="n">
        <v>270.8</v>
      </c>
      <c r="AF10" s="12" t="n">
        <v>191.4</v>
      </c>
      <c r="AG10" s="12" t="n">
        <v>55.6</v>
      </c>
      <c r="AH10" s="12" t="n">
        <v>39.8</v>
      </c>
      <c r="AI10" s="12" t="n">
        <v>44.2</v>
      </c>
      <c r="AJ10" s="12" t="n">
        <v>16.2</v>
      </c>
      <c r="AK10" s="12" t="n">
        <v>11.6</v>
      </c>
      <c r="AL10" s="12" t="n">
        <v>23.8</v>
      </c>
      <c r="AM10" s="12" t="n">
        <v>9.2</v>
      </c>
      <c r="AN10" s="12" t="n">
        <v>52.6</v>
      </c>
      <c r="AO10" s="12" t="n">
        <v>9.6</v>
      </c>
      <c r="AP10" s="12" t="n">
        <v>15.4</v>
      </c>
      <c r="AQ10" s="12" t="n">
        <v>60.0</v>
      </c>
      <c r="AR10" s="12" t="n">
        <v>33.8</v>
      </c>
      <c r="AS10" s="12" t="n">
        <v>10.4</v>
      </c>
      <c r="AT10" s="12" t="n">
        <v>14.8</v>
      </c>
      <c r="AU10" s="12" t="n">
        <v>0.0</v>
      </c>
      <c r="AV10" s="13" t="n">
        <v>4048.6000000000004</v>
      </c>
      <c r="AW10" s="14"/>
      <c r="AY10" s="17"/>
      <c r="AZ10" s="15"/>
      <c r="BF10" s="11"/>
    </row>
    <row r="11" spans="1:59" x14ac:dyDescent="0.2">
      <c r="A11" s="1">
        <v>12</v>
      </c>
      <c r="B11" s="12" t="n">
        <v>59.6</v>
      </c>
      <c r="C11" s="12" t="n">
        <v>146.2</v>
      </c>
      <c r="D11" s="12" t="n">
        <v>98.8</v>
      </c>
      <c r="E11" s="12" t="n">
        <v>89.6</v>
      </c>
      <c r="F11" s="12" t="n">
        <v>307.8</v>
      </c>
      <c r="G11" s="12" t="n">
        <v>131.8</v>
      </c>
      <c r="H11" s="12" t="n">
        <v>119.8</v>
      </c>
      <c r="I11" s="12" t="n">
        <v>19.0</v>
      </c>
      <c r="J11" s="12" t="n">
        <v>23.6</v>
      </c>
      <c r="K11" s="12" t="n">
        <v>19.4</v>
      </c>
      <c r="L11" s="12" t="n">
        <v>115.4</v>
      </c>
      <c r="M11" s="12" t="n">
        <v>109.4</v>
      </c>
      <c r="N11" s="12" t="n">
        <v>59.8</v>
      </c>
      <c r="O11" s="12" t="n">
        <v>75.0</v>
      </c>
      <c r="P11" s="12" t="n">
        <v>55.4</v>
      </c>
      <c r="Q11" s="12" t="n">
        <v>22.8</v>
      </c>
      <c r="R11" s="12" t="n">
        <v>32.6</v>
      </c>
      <c r="S11" s="12" t="n">
        <v>69.4</v>
      </c>
      <c r="T11" s="12" t="n">
        <v>62.6</v>
      </c>
      <c r="U11" s="12" t="n">
        <v>51.0</v>
      </c>
      <c r="V11" s="12" t="n">
        <v>66.4</v>
      </c>
      <c r="W11" s="12" t="n">
        <v>34.0</v>
      </c>
      <c r="X11" s="12" t="n">
        <v>27.8</v>
      </c>
      <c r="Y11" s="12" t="n">
        <v>65.8</v>
      </c>
      <c r="Z11" s="12" t="n">
        <v>77.6</v>
      </c>
      <c r="AA11" s="12" t="n">
        <v>412.4</v>
      </c>
      <c r="AB11" s="12" t="n">
        <v>290.2</v>
      </c>
      <c r="AC11" s="12" t="n">
        <v>695.6</v>
      </c>
      <c r="AD11" s="12" t="n">
        <v>389.6</v>
      </c>
      <c r="AE11" s="12" t="n">
        <v>212.6</v>
      </c>
      <c r="AF11" s="12" t="n">
        <v>155.6</v>
      </c>
      <c r="AG11" s="12" t="n">
        <v>57.8</v>
      </c>
      <c r="AH11" s="12" t="n">
        <v>76.0</v>
      </c>
      <c r="AI11" s="12" t="n">
        <v>58.4</v>
      </c>
      <c r="AJ11" s="12" t="n">
        <v>14.8</v>
      </c>
      <c r="AK11" s="12" t="n">
        <v>11.6</v>
      </c>
      <c r="AL11" s="12" t="n">
        <v>25.4</v>
      </c>
      <c r="AM11" s="12" t="n">
        <v>13.6</v>
      </c>
      <c r="AN11" s="12" t="n">
        <v>70.0</v>
      </c>
      <c r="AO11" s="12" t="n">
        <v>14.0</v>
      </c>
      <c r="AP11" s="12" t="n">
        <v>23.8</v>
      </c>
      <c r="AQ11" s="12" t="n">
        <v>89.6</v>
      </c>
      <c r="AR11" s="12" t="n">
        <v>57.8</v>
      </c>
      <c r="AS11" s="12" t="n">
        <v>7.6</v>
      </c>
      <c r="AT11" s="12" t="n">
        <v>18.0</v>
      </c>
      <c r="AU11" s="12" t="n">
        <v>0.0</v>
      </c>
      <c r="AV11" s="13" t="n">
        <v>4635.000000000001</v>
      </c>
      <c r="AW11" s="14"/>
      <c r="AY11" s="18"/>
      <c r="AZ11" s="15" t="s">
        <v>43</v>
      </c>
      <c r="BA11" s="15" t="s">
        <v>44</v>
      </c>
      <c r="BB11" s="15" t="s">
        <v>45</v>
      </c>
      <c r="BC11" s="15" t="s">
        <v>46</v>
      </c>
      <c r="BD11" s="15" t="s">
        <v>47</v>
      </c>
      <c r="BE11" s="15" t="s">
        <v>48</v>
      </c>
      <c r="BF11" s="14" t="s">
        <v>57</v>
      </c>
      <c r="BG11" s="9" t="s">
        <v>37</v>
      </c>
    </row>
    <row r="12" spans="1:59" x14ac:dyDescent="0.2">
      <c r="A12" s="1" t="s">
        <v>9</v>
      </c>
      <c r="B12" s="12" t="n">
        <v>23.0</v>
      </c>
      <c r="C12" s="12" t="n">
        <v>38.8</v>
      </c>
      <c r="D12" s="12" t="n">
        <v>29.6</v>
      </c>
      <c r="E12" s="12" t="n">
        <v>36.8</v>
      </c>
      <c r="F12" s="12" t="n">
        <v>113.8</v>
      </c>
      <c r="G12" s="12" t="n">
        <v>52.8</v>
      </c>
      <c r="H12" s="12" t="n">
        <v>44.4</v>
      </c>
      <c r="I12" s="12" t="n">
        <v>13.6</v>
      </c>
      <c r="J12" s="12" t="n">
        <v>18.4</v>
      </c>
      <c r="K12" s="12" t="n">
        <v>13.2</v>
      </c>
      <c r="L12" s="12" t="n">
        <v>116.4</v>
      </c>
      <c r="M12" s="12" t="n">
        <v>109.4</v>
      </c>
      <c r="N12" s="12" t="n">
        <v>113.4</v>
      </c>
      <c r="O12" s="12" t="n">
        <v>113.2</v>
      </c>
      <c r="P12" s="12" t="n">
        <v>50.0</v>
      </c>
      <c r="Q12" s="12" t="n">
        <v>23.2</v>
      </c>
      <c r="R12" s="12" t="n">
        <v>35.2</v>
      </c>
      <c r="S12" s="12" t="n">
        <v>62.2</v>
      </c>
      <c r="T12" s="12" t="n">
        <v>12.4</v>
      </c>
      <c r="U12" s="12" t="n">
        <v>14.6</v>
      </c>
      <c r="V12" s="12" t="n">
        <v>19.6</v>
      </c>
      <c r="W12" s="12" t="n">
        <v>7.8</v>
      </c>
      <c r="X12" s="12" t="n">
        <v>5.4</v>
      </c>
      <c r="Y12" s="12" t="n">
        <v>21.4</v>
      </c>
      <c r="Z12" s="12" t="n">
        <v>27.4</v>
      </c>
      <c r="AA12" s="12" t="n">
        <v>329.8</v>
      </c>
      <c r="AB12" s="12" t="n">
        <v>280.2</v>
      </c>
      <c r="AC12" s="12" t="n">
        <v>638.6</v>
      </c>
      <c r="AD12" s="12" t="n">
        <v>333.2</v>
      </c>
      <c r="AE12" s="12" t="n">
        <v>203.0</v>
      </c>
      <c r="AF12" s="12" t="n">
        <v>144.0</v>
      </c>
      <c r="AG12" s="12" t="n">
        <v>43.0</v>
      </c>
      <c r="AH12" s="12" t="n">
        <v>40.2</v>
      </c>
      <c r="AI12" s="12" t="n">
        <v>41.2</v>
      </c>
      <c r="AJ12" s="12" t="n">
        <v>4.8</v>
      </c>
      <c r="AK12" s="12" t="n">
        <v>49.8</v>
      </c>
      <c r="AL12" s="12" t="n">
        <v>73.0</v>
      </c>
      <c r="AM12" s="12" t="n">
        <v>3.2</v>
      </c>
      <c r="AN12" s="12" t="n">
        <v>16.2</v>
      </c>
      <c r="AO12" s="12" t="n">
        <v>5.2</v>
      </c>
      <c r="AP12" s="12" t="n">
        <v>12.0</v>
      </c>
      <c r="AQ12" s="12" t="n">
        <v>28.0</v>
      </c>
      <c r="AR12" s="12" t="n">
        <v>13.8</v>
      </c>
      <c r="AS12" s="12" t="n">
        <v>27.4</v>
      </c>
      <c r="AT12" s="12" t="n">
        <v>15.2</v>
      </c>
      <c r="AU12" s="12" t="n">
        <v>0.0</v>
      </c>
      <c r="AV12" s="13" t="n">
        <v>3417.7999999999997</v>
      </c>
      <c r="AW12" s="14"/>
      <c r="AY12" s="17" t="s">
        <v>43</v>
      </c>
      <c r="AZ12" s="15">
        <f>SUM(AA28:AD31)</f>
        <v>2436.75</v>
      </c>
      <c r="BA12" s="15">
        <f>SUM(Z28:Z31,H28:K31)</f>
        <v>7153.25</v>
      </c>
      <c r="BB12" s="15">
        <f>SUM(AE28:AJ31)</f>
        <v>15884.75</v>
      </c>
      <c r="BC12" s="15">
        <f>SUM(B28:G31)</f>
        <v>7379.75</v>
      </c>
      <c r="BD12" s="15">
        <f>SUM(AM28:AN31,T28:Y31)</f>
        <v>6998.75</v>
      </c>
      <c r="BE12" s="15">
        <f>SUM(AK28:AL31,L28:S31)</f>
        <v>8832.75</v>
      </c>
      <c r="BF12" s="14">
        <f>SUM(AO28:AR31)</f>
        <v>4449</v>
      </c>
      <c r="BG12" s="9">
        <f t="shared" ref="BG12:BG19" si="0">SUM(AZ12:BF12)</f>
        <v>53135</v>
      </c>
    </row>
    <row r="13" spans="1:59" x14ac:dyDescent="0.2">
      <c r="A13" s="1" t="s">
        <v>10</v>
      </c>
      <c r="B13" s="12" t="n">
        <v>76.2</v>
      </c>
      <c r="C13" s="12" t="n">
        <v>101.4</v>
      </c>
      <c r="D13" s="12" t="n">
        <v>49.8</v>
      </c>
      <c r="E13" s="12" t="n">
        <v>62.4</v>
      </c>
      <c r="F13" s="12" t="n">
        <v>225.8</v>
      </c>
      <c r="G13" s="12" t="n">
        <v>111.6</v>
      </c>
      <c r="H13" s="12" t="n">
        <v>133.0</v>
      </c>
      <c r="I13" s="12" t="n">
        <v>103.2</v>
      </c>
      <c r="J13" s="12" t="n">
        <v>146.2</v>
      </c>
      <c r="K13" s="12" t="n">
        <v>94.6</v>
      </c>
      <c r="L13" s="12" t="n">
        <v>24.0</v>
      </c>
      <c r="M13" s="12" t="n">
        <v>128.2</v>
      </c>
      <c r="N13" s="12" t="n">
        <v>102.2</v>
      </c>
      <c r="O13" s="12" t="n">
        <v>135.6</v>
      </c>
      <c r="P13" s="12" t="n">
        <v>107.0</v>
      </c>
      <c r="Q13" s="12" t="n">
        <v>47.4</v>
      </c>
      <c r="R13" s="12" t="n">
        <v>37.8</v>
      </c>
      <c r="S13" s="12" t="n">
        <v>64.0</v>
      </c>
      <c r="T13" s="12" t="n">
        <v>43.8</v>
      </c>
      <c r="U13" s="12" t="n">
        <v>14.2</v>
      </c>
      <c r="V13" s="12" t="n">
        <v>31.6</v>
      </c>
      <c r="W13" s="12" t="n">
        <v>14.6</v>
      </c>
      <c r="X13" s="12" t="n">
        <v>18.4</v>
      </c>
      <c r="Y13" s="12" t="n">
        <v>42.6</v>
      </c>
      <c r="Z13" s="12" t="n">
        <v>87.0</v>
      </c>
      <c r="AA13" s="12" t="n">
        <v>487.2</v>
      </c>
      <c r="AB13" s="12" t="n">
        <v>346.4</v>
      </c>
      <c r="AC13" s="12" t="n">
        <v>920.8</v>
      </c>
      <c r="AD13" s="12" t="n">
        <v>452.2</v>
      </c>
      <c r="AE13" s="12" t="n">
        <v>247.4</v>
      </c>
      <c r="AF13" s="12" t="n">
        <v>204.8</v>
      </c>
      <c r="AG13" s="12" t="n">
        <v>47.6</v>
      </c>
      <c r="AH13" s="12" t="n">
        <v>70.6</v>
      </c>
      <c r="AI13" s="12" t="n">
        <v>78.0</v>
      </c>
      <c r="AJ13" s="12" t="n">
        <v>14.8</v>
      </c>
      <c r="AK13" s="12" t="n">
        <v>25.4</v>
      </c>
      <c r="AL13" s="12" t="n">
        <v>62.8</v>
      </c>
      <c r="AM13" s="12" t="n">
        <v>6.8</v>
      </c>
      <c r="AN13" s="12" t="n">
        <v>55.6</v>
      </c>
      <c r="AO13" s="12" t="n">
        <v>10.8</v>
      </c>
      <c r="AP13" s="12" t="n">
        <v>22.6</v>
      </c>
      <c r="AQ13" s="12" t="n">
        <v>68.0</v>
      </c>
      <c r="AR13" s="12" t="n">
        <v>26.4</v>
      </c>
      <c r="AS13" s="12" t="n">
        <v>35.0</v>
      </c>
      <c r="AT13" s="12" t="n">
        <v>8.2</v>
      </c>
      <c r="AU13" s="12" t="n">
        <v>0.0</v>
      </c>
      <c r="AV13" s="13" t="n">
        <v>5194.000000000001</v>
      </c>
      <c r="AW13" s="14"/>
      <c r="AY13" s="17" t="s">
        <v>44</v>
      </c>
      <c r="AZ13" s="15">
        <f>SUM(AA27:AD27,AA9:AD12)</f>
        <v>6757</v>
      </c>
      <c r="BA13" s="15">
        <f>SUM(Z27,Z9:Z12,H9:K12,H27:K27)</f>
        <v>849</v>
      </c>
      <c r="BB13" s="15">
        <f>SUM(AE9:AJ12,AE27:AJ27)</f>
        <v>1925.75</v>
      </c>
      <c r="BC13" s="15">
        <f>SUM(B9:G12,B27:G27)</f>
        <v>2272</v>
      </c>
      <c r="BD13" s="15">
        <f>SUM(T9:Y12,AM9:AN12,T27:Y27,AM27:AN27)</f>
        <v>982</v>
      </c>
      <c r="BE13" s="15">
        <f>SUM(L9:S12,AK9:AL12,L27:S27,AK27:AL27)</f>
        <v>2575.5</v>
      </c>
      <c r="BF13" s="14">
        <f>SUM(AO9:AR12,AO27:AR27)</f>
        <v>333.25</v>
      </c>
      <c r="BG13" s="9">
        <f t="shared" si="0"/>
        <v>15694.5</v>
      </c>
    </row>
    <row r="14" spans="1:59" x14ac:dyDescent="0.2">
      <c r="A14" s="1" t="s">
        <v>11</v>
      </c>
      <c r="B14" s="12" t="n">
        <v>41.2</v>
      </c>
      <c r="C14" s="12" t="n">
        <v>88.2</v>
      </c>
      <c r="D14" s="12" t="n">
        <v>53.8</v>
      </c>
      <c r="E14" s="12" t="n">
        <v>56.0</v>
      </c>
      <c r="F14" s="12" t="n">
        <v>104.0</v>
      </c>
      <c r="G14" s="12" t="n">
        <v>70.6</v>
      </c>
      <c r="H14" s="12" t="n">
        <v>103.6</v>
      </c>
      <c r="I14" s="12" t="n">
        <v>86.6</v>
      </c>
      <c r="J14" s="12" t="n">
        <v>124.6</v>
      </c>
      <c r="K14" s="12" t="n">
        <v>96.2</v>
      </c>
      <c r="L14" s="12" t="n">
        <v>125.8</v>
      </c>
      <c r="M14" s="12" t="n">
        <v>17.0</v>
      </c>
      <c r="N14" s="12" t="n">
        <v>145.6</v>
      </c>
      <c r="O14" s="12" t="n">
        <v>203.6</v>
      </c>
      <c r="P14" s="12" t="n">
        <v>148.0</v>
      </c>
      <c r="Q14" s="12" t="n">
        <v>68.4</v>
      </c>
      <c r="R14" s="12" t="n">
        <v>89.4</v>
      </c>
      <c r="S14" s="12" t="n">
        <v>166.2</v>
      </c>
      <c r="T14" s="12" t="n">
        <v>53.4</v>
      </c>
      <c r="U14" s="12" t="n">
        <v>49.4</v>
      </c>
      <c r="V14" s="12" t="n">
        <v>53.6</v>
      </c>
      <c r="W14" s="12" t="n">
        <v>28.2</v>
      </c>
      <c r="X14" s="12" t="n">
        <v>19.2</v>
      </c>
      <c r="Y14" s="12" t="n">
        <v>36.4</v>
      </c>
      <c r="Z14" s="12" t="n">
        <v>57.8</v>
      </c>
      <c r="AA14" s="12" t="n">
        <v>172.4</v>
      </c>
      <c r="AB14" s="12" t="n">
        <v>129.0</v>
      </c>
      <c r="AC14" s="12" t="n">
        <v>298.8</v>
      </c>
      <c r="AD14" s="12" t="n">
        <v>149.8</v>
      </c>
      <c r="AE14" s="12" t="n">
        <v>64.4</v>
      </c>
      <c r="AF14" s="12" t="n">
        <v>65.2</v>
      </c>
      <c r="AG14" s="12" t="n">
        <v>27.4</v>
      </c>
      <c r="AH14" s="12" t="n">
        <v>36.4</v>
      </c>
      <c r="AI14" s="12" t="n">
        <v>34.6</v>
      </c>
      <c r="AJ14" s="12" t="n">
        <v>6.6</v>
      </c>
      <c r="AK14" s="12" t="n">
        <v>84.8</v>
      </c>
      <c r="AL14" s="12" t="n">
        <v>318.4</v>
      </c>
      <c r="AM14" s="12" t="n">
        <v>30.8</v>
      </c>
      <c r="AN14" s="12" t="n">
        <v>63.8</v>
      </c>
      <c r="AO14" s="12" t="n">
        <v>8.0</v>
      </c>
      <c r="AP14" s="12" t="n">
        <v>13.8</v>
      </c>
      <c r="AQ14" s="12" t="n">
        <v>16.0</v>
      </c>
      <c r="AR14" s="12" t="n">
        <v>12.8</v>
      </c>
      <c r="AS14" s="12" t="n">
        <v>114.6</v>
      </c>
      <c r="AT14" s="12" t="n">
        <v>26.8</v>
      </c>
      <c r="AU14" s="12" t="n">
        <v>0.0</v>
      </c>
      <c r="AV14" s="13" t="n">
        <v>3761.200000000002</v>
      </c>
      <c r="AW14" s="14"/>
      <c r="AY14" s="17" t="s">
        <v>45</v>
      </c>
      <c r="AZ14" s="15">
        <f>SUM(AA32:AD37)</f>
        <v>15746.75</v>
      </c>
      <c r="BA14" s="15">
        <f>SUM(H32:K37,Z32:Z37)</f>
        <v>1964.25</v>
      </c>
      <c r="BB14" s="15">
        <f>SUM(AE32:AJ37)</f>
        <v>5454.25</v>
      </c>
      <c r="BC14" s="15">
        <f>SUM(B32:G37)</f>
        <v>1980.75</v>
      </c>
      <c r="BD14" s="15">
        <f>SUM(T32:Y37,AM32:AN37)</f>
        <v>1194.75</v>
      </c>
      <c r="BE14" s="15">
        <f>SUM(L32:S37,AK32:AL37)</f>
        <v>1859.25</v>
      </c>
      <c r="BF14" s="14">
        <f>SUM(AO32:AR37)</f>
        <v>1773.25</v>
      </c>
      <c r="BG14" s="9">
        <f t="shared" si="0"/>
        <v>29973.25</v>
      </c>
    </row>
    <row r="15" spans="1:59" x14ac:dyDescent="0.2">
      <c r="A15" s="1" t="s">
        <v>12</v>
      </c>
      <c r="B15" s="12" t="n">
        <v>23.0</v>
      </c>
      <c r="C15" s="12" t="n">
        <v>27.6</v>
      </c>
      <c r="D15" s="12" t="n">
        <v>16.4</v>
      </c>
      <c r="E15" s="12" t="n">
        <v>19.0</v>
      </c>
      <c r="F15" s="12" t="n">
        <v>84.6</v>
      </c>
      <c r="G15" s="12" t="n">
        <v>29.0</v>
      </c>
      <c r="H15" s="12" t="n">
        <v>37.0</v>
      </c>
      <c r="I15" s="12" t="n">
        <v>42.2</v>
      </c>
      <c r="J15" s="12" t="n">
        <v>64.8</v>
      </c>
      <c r="K15" s="12" t="n">
        <v>114.0</v>
      </c>
      <c r="L15" s="12" t="n">
        <v>101.2</v>
      </c>
      <c r="M15" s="12" t="n">
        <v>139.2</v>
      </c>
      <c r="N15" s="12" t="n">
        <v>33.6</v>
      </c>
      <c r="O15" s="12" t="n">
        <v>106.0</v>
      </c>
      <c r="P15" s="12" t="n">
        <v>106.6</v>
      </c>
      <c r="Q15" s="12" t="n">
        <v>37.8</v>
      </c>
      <c r="R15" s="12" t="n">
        <v>36.6</v>
      </c>
      <c r="S15" s="12" t="n">
        <v>53.8</v>
      </c>
      <c r="T15" s="12" t="n">
        <v>10.6</v>
      </c>
      <c r="U15" s="12" t="n">
        <v>6.0</v>
      </c>
      <c r="V15" s="12" t="n">
        <v>8.8</v>
      </c>
      <c r="W15" s="12" t="n">
        <v>3.8</v>
      </c>
      <c r="X15" s="12" t="n">
        <v>3.6</v>
      </c>
      <c r="Y15" s="12" t="n">
        <v>12.6</v>
      </c>
      <c r="Z15" s="12" t="n">
        <v>23.2</v>
      </c>
      <c r="AA15" s="12" t="n">
        <v>155.0</v>
      </c>
      <c r="AB15" s="12" t="n">
        <v>121.0</v>
      </c>
      <c r="AC15" s="12" t="n">
        <v>302.8</v>
      </c>
      <c r="AD15" s="12" t="n">
        <v>112.8</v>
      </c>
      <c r="AE15" s="12" t="n">
        <v>49.6</v>
      </c>
      <c r="AF15" s="12" t="n">
        <v>48.0</v>
      </c>
      <c r="AG15" s="12" t="n">
        <v>15.2</v>
      </c>
      <c r="AH15" s="12" t="n">
        <v>22.8</v>
      </c>
      <c r="AI15" s="12" t="n">
        <v>21.8</v>
      </c>
      <c r="AJ15" s="12" t="n">
        <v>4.2</v>
      </c>
      <c r="AK15" s="12" t="n">
        <v>36.4</v>
      </c>
      <c r="AL15" s="12" t="n">
        <v>49.6</v>
      </c>
      <c r="AM15" s="12" t="n">
        <v>1.6</v>
      </c>
      <c r="AN15" s="12" t="n">
        <v>17.0</v>
      </c>
      <c r="AO15" s="12" t="n">
        <v>4.4</v>
      </c>
      <c r="AP15" s="12" t="n">
        <v>5.4</v>
      </c>
      <c r="AQ15" s="12" t="n">
        <v>23.6</v>
      </c>
      <c r="AR15" s="12" t="n">
        <v>5.2</v>
      </c>
      <c r="AS15" s="12" t="n">
        <v>37.6</v>
      </c>
      <c r="AT15" s="12" t="n">
        <v>7.0</v>
      </c>
      <c r="AU15" s="12" t="n">
        <v>0.0</v>
      </c>
      <c r="AV15" s="13" t="n">
        <v>2181.9999999999995</v>
      </c>
      <c r="AW15" s="14"/>
      <c r="AY15" s="17" t="s">
        <v>46</v>
      </c>
      <c r="AZ15" s="15">
        <f>SUM(AA3:AD8)</f>
        <v>7155</v>
      </c>
      <c r="BA15" s="15">
        <f>SUM(H3:K8,Z3:Z8)</f>
        <v>2407.75</v>
      </c>
      <c r="BB15" s="15">
        <f>SUM(AE3:AJ8)</f>
        <v>2051.75</v>
      </c>
      <c r="BC15" s="15">
        <f>SUM(B3:G8)</f>
        <v>4031.75</v>
      </c>
      <c r="BD15" s="15">
        <f>SUM(T3:Y8,AM3:AN8)</f>
        <v>872</v>
      </c>
      <c r="BE15" s="15">
        <f>SUM(L3:S8,AK3:AL8)</f>
        <v>2481</v>
      </c>
      <c r="BF15" s="14">
        <f>SUM(AO3:AR8)</f>
        <v>527.25</v>
      </c>
      <c r="BG15" s="9">
        <f t="shared" si="0"/>
        <v>19526.5</v>
      </c>
    </row>
    <row r="16" spans="1:59" x14ac:dyDescent="0.2">
      <c r="A16" s="1" t="s">
        <v>13</v>
      </c>
      <c r="B16" s="12" t="n">
        <v>21.4</v>
      </c>
      <c r="C16" s="12" t="n">
        <v>36.2</v>
      </c>
      <c r="D16" s="12" t="n">
        <v>13.6</v>
      </c>
      <c r="E16" s="12" t="n">
        <v>15.0</v>
      </c>
      <c r="F16" s="12" t="n">
        <v>77.8</v>
      </c>
      <c r="G16" s="12" t="n">
        <v>20.4</v>
      </c>
      <c r="H16" s="12" t="n">
        <v>58.2</v>
      </c>
      <c r="I16" s="12" t="n">
        <v>51.2</v>
      </c>
      <c r="J16" s="12" t="n">
        <v>83.0</v>
      </c>
      <c r="K16" s="12" t="n">
        <v>104.0</v>
      </c>
      <c r="L16" s="12" t="n">
        <v>148.6</v>
      </c>
      <c r="M16" s="12" t="n">
        <v>202.0</v>
      </c>
      <c r="N16" s="12" t="n">
        <v>106.6</v>
      </c>
      <c r="O16" s="12" t="n">
        <v>26.2</v>
      </c>
      <c r="P16" s="12" t="n">
        <v>151.4</v>
      </c>
      <c r="Q16" s="12" t="n">
        <v>90.6</v>
      </c>
      <c r="R16" s="12" t="n">
        <v>89.4</v>
      </c>
      <c r="S16" s="12" t="n">
        <v>164.8</v>
      </c>
      <c r="T16" s="12" t="n">
        <v>12.0</v>
      </c>
      <c r="U16" s="12" t="n">
        <v>9.2</v>
      </c>
      <c r="V16" s="12" t="n">
        <v>9.4</v>
      </c>
      <c r="W16" s="12" t="n">
        <v>3.4</v>
      </c>
      <c r="X16" s="12" t="n">
        <v>5.2</v>
      </c>
      <c r="Y16" s="12" t="n">
        <v>11.4</v>
      </c>
      <c r="Z16" s="12" t="n">
        <v>23.4</v>
      </c>
      <c r="AA16" s="12" t="n">
        <v>175.2</v>
      </c>
      <c r="AB16" s="12" t="n">
        <v>125.2</v>
      </c>
      <c r="AC16" s="12" t="n">
        <v>344.8</v>
      </c>
      <c r="AD16" s="12" t="n">
        <v>109.0</v>
      </c>
      <c r="AE16" s="12" t="n">
        <v>52.8</v>
      </c>
      <c r="AF16" s="12" t="n">
        <v>44.2</v>
      </c>
      <c r="AG16" s="12" t="n">
        <v>16.2</v>
      </c>
      <c r="AH16" s="12" t="n">
        <v>31.0</v>
      </c>
      <c r="AI16" s="12" t="n">
        <v>32.4</v>
      </c>
      <c r="AJ16" s="12" t="n">
        <v>7.0</v>
      </c>
      <c r="AK16" s="12" t="n">
        <v>56.4</v>
      </c>
      <c r="AL16" s="12" t="n">
        <v>105.6</v>
      </c>
      <c r="AM16" s="12" t="n">
        <v>3.8</v>
      </c>
      <c r="AN16" s="12" t="n">
        <v>21.2</v>
      </c>
      <c r="AO16" s="12" t="n">
        <v>7.4</v>
      </c>
      <c r="AP16" s="12" t="n">
        <v>12.4</v>
      </c>
      <c r="AQ16" s="12" t="n">
        <v>18.2</v>
      </c>
      <c r="AR16" s="12" t="n">
        <v>5.8</v>
      </c>
      <c r="AS16" s="12" t="n">
        <v>94.0</v>
      </c>
      <c r="AT16" s="12" t="n">
        <v>6.6</v>
      </c>
      <c r="AU16" s="12" t="n">
        <v>0.0</v>
      </c>
      <c r="AV16" s="13" t="n">
        <v>2803.600000000001</v>
      </c>
      <c r="AW16" s="14"/>
      <c r="AY16" s="17" t="s">
        <v>47</v>
      </c>
      <c r="AZ16" s="15">
        <f>SUM(AA21:AD26,AA40:AD41)</f>
        <v>6755.25</v>
      </c>
      <c r="BA16" s="15">
        <f>SUM(H21:K26,H40:K41,Z21:Z26,Z40:Z41)</f>
        <v>1067.5</v>
      </c>
      <c r="BB16" s="15">
        <f>SUM(AE21:AJ26,AE40:AJ41)</f>
        <v>1257.75</v>
      </c>
      <c r="BC16" s="15">
        <f>SUM(B21:G26,B40:G41)</f>
        <v>927.25</v>
      </c>
      <c r="BD16" s="15">
        <f>SUM(T21:Y26,T40:Y41,AM21:AN26,AM40:AN41)</f>
        <v>2761.5</v>
      </c>
      <c r="BE16" s="15">
        <f>SUM(L21:S26,L40:S41,AK21:AL26,AK40:AL41)</f>
        <v>1229.25</v>
      </c>
      <c r="BF16" s="14">
        <f>SUM(AO21:AR26,AO40:AR41)</f>
        <v>558.25</v>
      </c>
      <c r="BG16" s="9">
        <f t="shared" si="0"/>
        <v>14556.75</v>
      </c>
    </row>
    <row r="17" spans="1:59" x14ac:dyDescent="0.2">
      <c r="A17" s="1" t="s">
        <v>14</v>
      </c>
      <c r="B17" s="12" t="n">
        <v>20.0</v>
      </c>
      <c r="C17" s="12" t="n">
        <v>36.0</v>
      </c>
      <c r="D17" s="12" t="n">
        <v>8.2</v>
      </c>
      <c r="E17" s="12" t="n">
        <v>14.2</v>
      </c>
      <c r="F17" s="12" t="n">
        <v>70.4</v>
      </c>
      <c r="G17" s="12" t="n">
        <v>22.0</v>
      </c>
      <c r="H17" s="12" t="n">
        <v>40.0</v>
      </c>
      <c r="I17" s="12" t="n">
        <v>41.8</v>
      </c>
      <c r="J17" s="12" t="n">
        <v>52.0</v>
      </c>
      <c r="K17" s="12" t="n">
        <v>44.8</v>
      </c>
      <c r="L17" s="12" t="n">
        <v>102.4</v>
      </c>
      <c r="M17" s="12" t="n">
        <v>132.2</v>
      </c>
      <c r="N17" s="12" t="n">
        <v>86.6</v>
      </c>
      <c r="O17" s="12" t="n">
        <v>137.6</v>
      </c>
      <c r="P17" s="12" t="n">
        <v>20.6</v>
      </c>
      <c r="Q17" s="12" t="n">
        <v>77.0</v>
      </c>
      <c r="R17" s="12" t="n">
        <v>103.8</v>
      </c>
      <c r="S17" s="12" t="n">
        <v>149.0</v>
      </c>
      <c r="T17" s="12" t="n">
        <v>14.2</v>
      </c>
      <c r="U17" s="12" t="n">
        <v>4.2</v>
      </c>
      <c r="V17" s="12" t="n">
        <v>7.4</v>
      </c>
      <c r="W17" s="12" t="n">
        <v>3.4</v>
      </c>
      <c r="X17" s="12" t="n">
        <v>1.2</v>
      </c>
      <c r="Y17" s="12" t="n">
        <v>11.2</v>
      </c>
      <c r="Z17" s="12" t="n">
        <v>18.6</v>
      </c>
      <c r="AA17" s="12" t="n">
        <v>114.2</v>
      </c>
      <c r="AB17" s="12" t="n">
        <v>58.2</v>
      </c>
      <c r="AC17" s="12" t="n">
        <v>195.6</v>
      </c>
      <c r="AD17" s="12" t="n">
        <v>64.4</v>
      </c>
      <c r="AE17" s="12" t="n">
        <v>30.2</v>
      </c>
      <c r="AF17" s="12" t="n">
        <v>36.8</v>
      </c>
      <c r="AG17" s="12" t="n">
        <v>7.6</v>
      </c>
      <c r="AH17" s="12" t="n">
        <v>19.0</v>
      </c>
      <c r="AI17" s="12" t="n">
        <v>23.8</v>
      </c>
      <c r="AJ17" s="12" t="n">
        <v>6.4</v>
      </c>
      <c r="AK17" s="12" t="n">
        <v>27.8</v>
      </c>
      <c r="AL17" s="12" t="n">
        <v>43.0</v>
      </c>
      <c r="AM17" s="12" t="n">
        <v>2.2</v>
      </c>
      <c r="AN17" s="12" t="n">
        <v>15.8</v>
      </c>
      <c r="AO17" s="12" t="n">
        <v>5.4</v>
      </c>
      <c r="AP17" s="12" t="n">
        <v>10.6</v>
      </c>
      <c r="AQ17" s="12" t="n">
        <v>17.0</v>
      </c>
      <c r="AR17" s="12" t="n">
        <v>8.2</v>
      </c>
      <c r="AS17" s="12" t="n">
        <v>46.2</v>
      </c>
      <c r="AT17" s="12" t="n">
        <v>10.0</v>
      </c>
      <c r="AU17" s="12" t="n">
        <v>0.0</v>
      </c>
      <c r="AV17" s="13" t="n">
        <v>1961.2000000000003</v>
      </c>
      <c r="AW17" s="14"/>
      <c r="AY17" s="1" t="s">
        <v>48</v>
      </c>
      <c r="AZ17" s="14">
        <f>SUM(AA13:AD20,AA38:AD39,AA48:AD48)</f>
        <v>8733.5</v>
      </c>
      <c r="BA17" s="14">
        <f>SUM(H13:K20,H38:K39,H48:K48,Z13:Z20,Z38:Z39,Z48)</f>
        <v>2663.25</v>
      </c>
      <c r="BB17" s="14">
        <f>SUM(AE13:AJ20,AE38:AJ39,AE48:AJ48)</f>
        <v>1969.5</v>
      </c>
      <c r="BC17" s="14">
        <f>SUM(B13:G20,B38:G39,B48:G48)</f>
        <v>2614</v>
      </c>
      <c r="BD17" s="14">
        <f>SUM(T13:Y20,T38:Y39,T48:Y48,AM13:AN20,AM38:AN39,AM48:AN48)</f>
        <v>1275.5</v>
      </c>
      <c r="BE17" s="14">
        <f>SUM(L13:S20,L38:S39,L48:S48,AK13:AL20,AK38:AL39,AK48:AL48)</f>
        <v>8819.25</v>
      </c>
      <c r="BF17" s="14">
        <f>SUM(AO13:AR20,AO38:AR39,AO48:AR48)</f>
        <v>467</v>
      </c>
      <c r="BG17" s="9">
        <f t="shared" si="0"/>
        <v>26542</v>
      </c>
    </row>
    <row r="18" spans="1:59" x14ac:dyDescent="0.2">
      <c r="A18" s="1" t="s">
        <v>15</v>
      </c>
      <c r="B18" s="12" t="n">
        <v>9.6</v>
      </c>
      <c r="C18" s="12" t="n">
        <v>17.2</v>
      </c>
      <c r="D18" s="12" t="n">
        <v>5.6</v>
      </c>
      <c r="E18" s="12" t="n">
        <v>5.0</v>
      </c>
      <c r="F18" s="12" t="n">
        <v>32.8</v>
      </c>
      <c r="G18" s="12" t="n">
        <v>9.0</v>
      </c>
      <c r="H18" s="12" t="n">
        <v>16.6</v>
      </c>
      <c r="I18" s="12" t="n">
        <v>18.0</v>
      </c>
      <c r="J18" s="12" t="n">
        <v>22.0</v>
      </c>
      <c r="K18" s="12" t="n">
        <v>24.0</v>
      </c>
      <c r="L18" s="12" t="n">
        <v>40.6</v>
      </c>
      <c r="M18" s="12" t="n">
        <v>65.0</v>
      </c>
      <c r="N18" s="12" t="n">
        <v>41.8</v>
      </c>
      <c r="O18" s="12" t="n">
        <v>81.8</v>
      </c>
      <c r="P18" s="12" t="n">
        <v>69.4</v>
      </c>
      <c r="Q18" s="12" t="n">
        <v>16.4</v>
      </c>
      <c r="R18" s="12" t="n">
        <v>39.6</v>
      </c>
      <c r="S18" s="12" t="n">
        <v>91.6</v>
      </c>
      <c r="T18" s="12" t="n">
        <v>7.0</v>
      </c>
      <c r="U18" s="12" t="n">
        <v>3.0</v>
      </c>
      <c r="V18" s="12" t="n">
        <v>5.0</v>
      </c>
      <c r="W18" s="12" t="n">
        <v>2.4</v>
      </c>
      <c r="X18" s="12" t="n">
        <v>0.4</v>
      </c>
      <c r="Y18" s="12" t="n">
        <v>4.6</v>
      </c>
      <c r="Z18" s="12" t="n">
        <v>6.0</v>
      </c>
      <c r="AA18" s="12" t="n">
        <v>83.8</v>
      </c>
      <c r="AB18" s="12" t="n">
        <v>48.8</v>
      </c>
      <c r="AC18" s="12" t="n">
        <v>110.8</v>
      </c>
      <c r="AD18" s="12" t="n">
        <v>42.8</v>
      </c>
      <c r="AE18" s="12" t="n">
        <v>30.2</v>
      </c>
      <c r="AF18" s="12" t="n">
        <v>23.0</v>
      </c>
      <c r="AG18" s="12" t="n">
        <v>6.6</v>
      </c>
      <c r="AH18" s="12" t="n">
        <v>14.0</v>
      </c>
      <c r="AI18" s="12" t="n">
        <v>13.8</v>
      </c>
      <c r="AJ18" s="12" t="n">
        <v>3.2</v>
      </c>
      <c r="AK18" s="12" t="n">
        <v>13.0</v>
      </c>
      <c r="AL18" s="12" t="n">
        <v>16.2</v>
      </c>
      <c r="AM18" s="12" t="n">
        <v>0.2</v>
      </c>
      <c r="AN18" s="12" t="n">
        <v>12.8</v>
      </c>
      <c r="AO18" s="12" t="n">
        <v>5.0</v>
      </c>
      <c r="AP18" s="12" t="n">
        <v>4.6</v>
      </c>
      <c r="AQ18" s="12" t="n">
        <v>7.8</v>
      </c>
      <c r="AR18" s="12" t="n">
        <v>4.0</v>
      </c>
      <c r="AS18" s="12" t="n">
        <v>21.0</v>
      </c>
      <c r="AT18" s="12" t="n">
        <v>6.2</v>
      </c>
      <c r="AU18" s="12" t="n">
        <v>0.0</v>
      </c>
      <c r="AV18" s="13" t="n">
        <v>1102.1999999999998</v>
      </c>
      <c r="AW18" s="14"/>
      <c r="AY18" s="9" t="s">
        <v>58</v>
      </c>
      <c r="AZ18" s="15">
        <f>SUM(AA42:AD45)</f>
        <v>3905</v>
      </c>
      <c r="BA18" s="9">
        <f>SUM(Z42:Z45,H42:K45)</f>
        <v>323.25</v>
      </c>
      <c r="BB18" s="9">
        <f>SUM(AE42:AJ45)</f>
        <v>1775.75</v>
      </c>
      <c r="BC18" s="9">
        <f>SUM(B42:G45)</f>
        <v>532</v>
      </c>
      <c r="BD18" s="9">
        <f>SUM(T42:Y45, AM42:AN45)</f>
        <v>513.5</v>
      </c>
      <c r="BE18" s="9">
        <f>SUM(AK42:AL45,L42:S45)</f>
        <v>428.75</v>
      </c>
      <c r="BF18" s="9">
        <f>SUM(AO42:AR45)</f>
        <v>760</v>
      </c>
      <c r="BG18" s="9">
        <f t="shared" si="0"/>
        <v>8238.25</v>
      </c>
    </row>
    <row r="19" spans="1:59" x14ac:dyDescent="0.2">
      <c r="A19" s="1" t="s">
        <v>16</v>
      </c>
      <c r="B19" s="12" t="n">
        <v>9.8</v>
      </c>
      <c r="C19" s="12" t="n">
        <v>14.6</v>
      </c>
      <c r="D19" s="12" t="n">
        <v>10.6</v>
      </c>
      <c r="E19" s="12" t="n">
        <v>12.6</v>
      </c>
      <c r="F19" s="12" t="n">
        <v>71.2</v>
      </c>
      <c r="G19" s="12" t="n">
        <v>12.2</v>
      </c>
      <c r="H19" s="12" t="n">
        <v>22.6</v>
      </c>
      <c r="I19" s="12" t="n">
        <v>27.2</v>
      </c>
      <c r="J19" s="12" t="n">
        <v>35.4</v>
      </c>
      <c r="K19" s="12" t="n">
        <v>34.0</v>
      </c>
      <c r="L19" s="12" t="n">
        <v>44.2</v>
      </c>
      <c r="M19" s="12" t="n">
        <v>99.6</v>
      </c>
      <c r="N19" s="12" t="n">
        <v>38.0</v>
      </c>
      <c r="O19" s="12" t="n">
        <v>86.6</v>
      </c>
      <c r="P19" s="12" t="n">
        <v>92.0</v>
      </c>
      <c r="Q19" s="12" t="n">
        <v>40.0</v>
      </c>
      <c r="R19" s="12" t="n">
        <v>25.2</v>
      </c>
      <c r="S19" s="12" t="n">
        <v>101.8</v>
      </c>
      <c r="T19" s="12" t="n">
        <v>7.4</v>
      </c>
      <c r="U19" s="12" t="n">
        <v>6.4</v>
      </c>
      <c r="V19" s="12" t="n">
        <v>5.6</v>
      </c>
      <c r="W19" s="12" t="n">
        <v>3.8</v>
      </c>
      <c r="X19" s="12" t="n">
        <v>1.0</v>
      </c>
      <c r="Y19" s="12" t="n">
        <v>7.6</v>
      </c>
      <c r="Z19" s="12" t="n">
        <v>8.0</v>
      </c>
      <c r="AA19" s="12" t="n">
        <v>148.4</v>
      </c>
      <c r="AB19" s="12" t="n">
        <v>93.8</v>
      </c>
      <c r="AC19" s="12" t="n">
        <v>221.4</v>
      </c>
      <c r="AD19" s="12" t="n">
        <v>75.0</v>
      </c>
      <c r="AE19" s="12" t="n">
        <v>32.4</v>
      </c>
      <c r="AF19" s="12" t="n">
        <v>25.8</v>
      </c>
      <c r="AG19" s="12" t="n">
        <v>8.2</v>
      </c>
      <c r="AH19" s="12" t="n">
        <v>18.4</v>
      </c>
      <c r="AI19" s="12" t="n">
        <v>19.8</v>
      </c>
      <c r="AJ19" s="12" t="n">
        <v>7.0</v>
      </c>
      <c r="AK19" s="12" t="n">
        <v>15.8</v>
      </c>
      <c r="AL19" s="12" t="n">
        <v>33.4</v>
      </c>
      <c r="AM19" s="12" t="n">
        <v>2.4</v>
      </c>
      <c r="AN19" s="12" t="n">
        <v>8.4</v>
      </c>
      <c r="AO19" s="12" t="n">
        <v>2.6</v>
      </c>
      <c r="AP19" s="12" t="n">
        <v>3.6</v>
      </c>
      <c r="AQ19" s="12" t="n">
        <v>20.4</v>
      </c>
      <c r="AR19" s="12" t="n">
        <v>5.6</v>
      </c>
      <c r="AS19" s="12" t="n">
        <v>18.0</v>
      </c>
      <c r="AT19" s="12" t="n">
        <v>11.0</v>
      </c>
      <c r="AU19" s="12" t="n">
        <v>0.0</v>
      </c>
      <c r="AV19" s="13" t="n">
        <v>1588.8000000000002</v>
      </c>
      <c r="AW19" s="14"/>
      <c r="AY19" s="9" t="s">
        <v>49</v>
      </c>
      <c r="AZ19" s="15">
        <f>SUM(AZ12:AZ18)</f>
        <v>51489.25</v>
      </c>
      <c r="BA19" s="9">
        <f t="shared" ref="BA19:BF19" si="1">SUM(BA12:BA18)</f>
        <v>16428.25</v>
      </c>
      <c r="BB19" s="9">
        <f t="shared" si="1"/>
        <v>30319.5</v>
      </c>
      <c r="BC19" s="9">
        <f t="shared" si="1"/>
        <v>19737.5</v>
      </c>
      <c r="BD19" s="9">
        <f t="shared" si="1"/>
        <v>14598</v>
      </c>
      <c r="BE19" s="9">
        <f t="shared" si="1"/>
        <v>26225.75</v>
      </c>
      <c r="BF19" s="9">
        <f t="shared" si="1"/>
        <v>8868</v>
      </c>
      <c r="BG19" s="9">
        <f t="shared" si="0"/>
        <v>167666.25</v>
      </c>
    </row>
    <row r="20" spans="1:59" x14ac:dyDescent="0.2">
      <c r="A20" s="1" t="s">
        <v>17</v>
      </c>
      <c r="B20" s="12" t="n">
        <v>18.4</v>
      </c>
      <c r="C20" s="12" t="n">
        <v>44.6</v>
      </c>
      <c r="D20" s="12" t="n">
        <v>22.4</v>
      </c>
      <c r="E20" s="12" t="n">
        <v>31.4</v>
      </c>
      <c r="F20" s="12" t="n">
        <v>240.4</v>
      </c>
      <c r="G20" s="12" t="n">
        <v>31.4</v>
      </c>
      <c r="H20" s="12" t="n">
        <v>39.6</v>
      </c>
      <c r="I20" s="12" t="n">
        <v>46.2</v>
      </c>
      <c r="J20" s="12" t="n">
        <v>67.2</v>
      </c>
      <c r="K20" s="12" t="n">
        <v>60.0</v>
      </c>
      <c r="L20" s="12" t="n">
        <v>75.8</v>
      </c>
      <c r="M20" s="12" t="n">
        <v>174.8</v>
      </c>
      <c r="N20" s="12" t="n">
        <v>64.0</v>
      </c>
      <c r="O20" s="12" t="n">
        <v>146.6</v>
      </c>
      <c r="P20" s="12" t="n">
        <v>156.2</v>
      </c>
      <c r="Q20" s="12" t="n">
        <v>92.8</v>
      </c>
      <c r="R20" s="12" t="n">
        <v>102.4</v>
      </c>
      <c r="S20" s="12" t="n">
        <v>36.4</v>
      </c>
      <c r="T20" s="12" t="n">
        <v>22.0</v>
      </c>
      <c r="U20" s="12" t="n">
        <v>17.8</v>
      </c>
      <c r="V20" s="12" t="n">
        <v>16.0</v>
      </c>
      <c r="W20" s="12" t="n">
        <v>6.2</v>
      </c>
      <c r="X20" s="12" t="n">
        <v>6.2</v>
      </c>
      <c r="Y20" s="12" t="n">
        <v>19.6</v>
      </c>
      <c r="Z20" s="12" t="n">
        <v>12.8</v>
      </c>
      <c r="AA20" s="12" t="n">
        <v>288.8</v>
      </c>
      <c r="AB20" s="12" t="n">
        <v>158.6</v>
      </c>
      <c r="AC20" s="12" t="n">
        <v>417.4</v>
      </c>
      <c r="AD20" s="12" t="n">
        <v>151.8</v>
      </c>
      <c r="AE20" s="12" t="n">
        <v>60.2</v>
      </c>
      <c r="AF20" s="12" t="n">
        <v>37.4</v>
      </c>
      <c r="AG20" s="12" t="n">
        <v>11.8</v>
      </c>
      <c r="AH20" s="12" t="n">
        <v>30.8</v>
      </c>
      <c r="AI20" s="12" t="n">
        <v>36.2</v>
      </c>
      <c r="AJ20" s="12" t="n">
        <v>6.6</v>
      </c>
      <c r="AK20" s="12" t="n">
        <v>30.2</v>
      </c>
      <c r="AL20" s="12" t="n">
        <v>71.8</v>
      </c>
      <c r="AM20" s="12" t="n">
        <v>3.2</v>
      </c>
      <c r="AN20" s="12" t="n">
        <v>20.4</v>
      </c>
      <c r="AO20" s="12" t="n">
        <v>4.8</v>
      </c>
      <c r="AP20" s="12" t="n">
        <v>8.2</v>
      </c>
      <c r="AQ20" s="12" t="n">
        <v>43.6</v>
      </c>
      <c r="AR20" s="12" t="n">
        <v>8.2</v>
      </c>
      <c r="AS20" s="12" t="n">
        <v>40.0</v>
      </c>
      <c r="AT20" s="12" t="n">
        <v>22.4</v>
      </c>
      <c r="AU20" s="12" t="n">
        <v>0.0</v>
      </c>
      <c r="AV20" s="13" t="n">
        <v>3003.6</v>
      </c>
      <c r="AW20" s="14"/>
      <c r="AY20" s="18"/>
      <c r="AZ20" s="15"/>
    </row>
    <row r="21" spans="1:59" x14ac:dyDescent="0.2">
      <c r="A21" s="1" t="s">
        <v>18</v>
      </c>
      <c r="B21" s="12" t="n">
        <v>16.0</v>
      </c>
      <c r="C21" s="12" t="n">
        <v>25.6</v>
      </c>
      <c r="D21" s="12" t="n">
        <v>14.6</v>
      </c>
      <c r="E21" s="12" t="n">
        <v>13.4</v>
      </c>
      <c r="F21" s="12" t="n">
        <v>55.0</v>
      </c>
      <c r="G21" s="12" t="n">
        <v>15.2</v>
      </c>
      <c r="H21" s="12" t="n">
        <v>46.0</v>
      </c>
      <c r="I21" s="12" t="n">
        <v>40.2</v>
      </c>
      <c r="J21" s="12" t="n">
        <v>74.0</v>
      </c>
      <c r="K21" s="12" t="n">
        <v>11.4</v>
      </c>
      <c r="L21" s="12" t="n">
        <v>35.4</v>
      </c>
      <c r="M21" s="12" t="n">
        <v>46.8</v>
      </c>
      <c r="N21" s="12" t="n">
        <v>12.8</v>
      </c>
      <c r="O21" s="12" t="n">
        <v>11.2</v>
      </c>
      <c r="P21" s="12" t="n">
        <v>15.2</v>
      </c>
      <c r="Q21" s="12" t="n">
        <v>5.4</v>
      </c>
      <c r="R21" s="12" t="n">
        <v>5.2</v>
      </c>
      <c r="S21" s="12" t="n">
        <v>19.8</v>
      </c>
      <c r="T21" s="12" t="n">
        <v>18.2</v>
      </c>
      <c r="U21" s="12" t="n">
        <v>65.4</v>
      </c>
      <c r="V21" s="12" t="n">
        <v>204.2</v>
      </c>
      <c r="W21" s="12" t="n">
        <v>62.2</v>
      </c>
      <c r="X21" s="12" t="n">
        <v>24.4</v>
      </c>
      <c r="Y21" s="12" t="n">
        <v>43.6</v>
      </c>
      <c r="Z21" s="12" t="n">
        <v>9.2</v>
      </c>
      <c r="AA21" s="12" t="n">
        <v>226.8</v>
      </c>
      <c r="AB21" s="12" t="n">
        <v>145.0</v>
      </c>
      <c r="AC21" s="12" t="n">
        <v>324.4</v>
      </c>
      <c r="AD21" s="12" t="n">
        <v>134.4</v>
      </c>
      <c r="AE21" s="12" t="n">
        <v>60.0</v>
      </c>
      <c r="AF21" s="12" t="n">
        <v>44.8</v>
      </c>
      <c r="AG21" s="12" t="n">
        <v>24.6</v>
      </c>
      <c r="AH21" s="12" t="n">
        <v>22.8</v>
      </c>
      <c r="AI21" s="12" t="n">
        <v>35.4</v>
      </c>
      <c r="AJ21" s="12" t="n">
        <v>10.8</v>
      </c>
      <c r="AK21" s="12" t="n">
        <v>4.8</v>
      </c>
      <c r="AL21" s="12" t="n">
        <v>6.4</v>
      </c>
      <c r="AM21" s="12" t="n">
        <v>25.2</v>
      </c>
      <c r="AN21" s="12" t="n">
        <v>230.8</v>
      </c>
      <c r="AO21" s="12" t="n">
        <v>10.8</v>
      </c>
      <c r="AP21" s="12" t="n">
        <v>11.0</v>
      </c>
      <c r="AQ21" s="12" t="n">
        <v>71.4</v>
      </c>
      <c r="AR21" s="12" t="n">
        <v>20.8</v>
      </c>
      <c r="AS21" s="12" t="n">
        <v>2.2</v>
      </c>
      <c r="AT21" s="12" t="n">
        <v>17.8</v>
      </c>
      <c r="AU21" s="12" t="n">
        <v>0.0</v>
      </c>
      <c r="AV21" s="13" t="n">
        <v>2320.6000000000004</v>
      </c>
      <c r="AW21" s="14"/>
      <c r="AY21" s="17"/>
      <c r="AZ21" s="15" t="s">
        <v>43</v>
      </c>
      <c r="BA21" s="15" t="s">
        <v>44</v>
      </c>
      <c r="BB21" s="9" t="s">
        <v>45</v>
      </c>
      <c r="BC21" s="9" t="s">
        <v>46</v>
      </c>
      <c r="BD21" s="9" t="s">
        <v>47</v>
      </c>
      <c r="BE21" s="9" t="s">
        <v>48</v>
      </c>
      <c r="BF21" s="9" t="s">
        <v>58</v>
      </c>
    </row>
    <row r="22" spans="1:59" x14ac:dyDescent="0.2">
      <c r="A22" s="1" t="s">
        <v>19</v>
      </c>
      <c r="B22" s="12" t="n">
        <v>7.8</v>
      </c>
      <c r="C22" s="12" t="n">
        <v>13.6</v>
      </c>
      <c r="D22" s="12" t="n">
        <v>8.8</v>
      </c>
      <c r="E22" s="12" t="n">
        <v>14.6</v>
      </c>
      <c r="F22" s="12" t="n">
        <v>68.6</v>
      </c>
      <c r="G22" s="12" t="n">
        <v>10.0</v>
      </c>
      <c r="H22" s="12" t="n">
        <v>38.6</v>
      </c>
      <c r="I22" s="12" t="n">
        <v>37.8</v>
      </c>
      <c r="J22" s="12" t="n">
        <v>48.0</v>
      </c>
      <c r="K22" s="12" t="n">
        <v>11.6</v>
      </c>
      <c r="L22" s="12" t="n">
        <v>19.0</v>
      </c>
      <c r="M22" s="12" t="n">
        <v>46.0</v>
      </c>
      <c r="N22" s="12" t="n">
        <v>5.4</v>
      </c>
      <c r="O22" s="12" t="n">
        <v>8.0</v>
      </c>
      <c r="P22" s="12" t="n">
        <v>4.2</v>
      </c>
      <c r="Q22" s="12" t="n">
        <v>2.6</v>
      </c>
      <c r="R22" s="12" t="n">
        <v>5.2</v>
      </c>
      <c r="S22" s="12" t="n">
        <v>12.4</v>
      </c>
      <c r="T22" s="12" t="n">
        <v>63.4</v>
      </c>
      <c r="U22" s="12" t="n">
        <v>18.4</v>
      </c>
      <c r="V22" s="12" t="n">
        <v>103.6</v>
      </c>
      <c r="W22" s="12" t="n">
        <v>23.2</v>
      </c>
      <c r="X22" s="12" t="n">
        <v>17.0</v>
      </c>
      <c r="Y22" s="12" t="n">
        <v>63.4</v>
      </c>
      <c r="Z22" s="12" t="n">
        <v>7.4</v>
      </c>
      <c r="AA22" s="12" t="n">
        <v>309.4</v>
      </c>
      <c r="AB22" s="12" t="n">
        <v>217.2</v>
      </c>
      <c r="AC22" s="12" t="n">
        <v>332.6</v>
      </c>
      <c r="AD22" s="12" t="n">
        <v>176.2</v>
      </c>
      <c r="AE22" s="12" t="n">
        <v>56.8</v>
      </c>
      <c r="AF22" s="12" t="n">
        <v>43.2</v>
      </c>
      <c r="AG22" s="12" t="n">
        <v>21.0</v>
      </c>
      <c r="AH22" s="12" t="n">
        <v>17.0</v>
      </c>
      <c r="AI22" s="12" t="n">
        <v>25.8</v>
      </c>
      <c r="AJ22" s="12" t="n">
        <v>7.6</v>
      </c>
      <c r="AK22" s="12" t="n">
        <v>3.0</v>
      </c>
      <c r="AL22" s="12" t="n">
        <v>5.0</v>
      </c>
      <c r="AM22" s="12" t="n">
        <v>14.8</v>
      </c>
      <c r="AN22" s="12" t="n">
        <v>81.0</v>
      </c>
      <c r="AO22" s="12" t="n">
        <v>4.4</v>
      </c>
      <c r="AP22" s="12" t="n">
        <v>8.8</v>
      </c>
      <c r="AQ22" s="12" t="n">
        <v>111.2</v>
      </c>
      <c r="AR22" s="12" t="n">
        <v>20.6</v>
      </c>
      <c r="AS22" s="12" t="n">
        <v>3.0</v>
      </c>
      <c r="AT22" s="12" t="n">
        <v>18.0</v>
      </c>
      <c r="AU22" s="12" t="n">
        <v>0.0</v>
      </c>
      <c r="AV22" s="13" t="n">
        <v>2135.1999999999994</v>
      </c>
      <c r="AW22" s="14"/>
      <c r="AY22" s="17" t="s">
        <v>43</v>
      </c>
      <c r="AZ22" s="15">
        <f>AZ12</f>
        <v>2436.75</v>
      </c>
      <c r="BA22" s="15"/>
      <c r="BB22" s="15"/>
    </row>
    <row r="23" spans="1:59" x14ac:dyDescent="0.2">
      <c r="A23" s="1" t="s">
        <v>20</v>
      </c>
      <c r="B23" s="12" t="n">
        <v>11.8</v>
      </c>
      <c r="C23" s="12" t="n">
        <v>23.8</v>
      </c>
      <c r="D23" s="12" t="n">
        <v>19.2</v>
      </c>
      <c r="E23" s="12" t="n">
        <v>24.6</v>
      </c>
      <c r="F23" s="12" t="n">
        <v>96.4</v>
      </c>
      <c r="G23" s="12" t="n">
        <v>16.8</v>
      </c>
      <c r="H23" s="12" t="n">
        <v>54.2</v>
      </c>
      <c r="I23" s="12" t="n">
        <v>56.6</v>
      </c>
      <c r="J23" s="12" t="n">
        <v>72.4</v>
      </c>
      <c r="K23" s="12" t="n">
        <v>16.8</v>
      </c>
      <c r="L23" s="12" t="n">
        <v>27.8</v>
      </c>
      <c r="M23" s="12" t="n">
        <v>50.4</v>
      </c>
      <c r="N23" s="12" t="n">
        <v>8.8</v>
      </c>
      <c r="O23" s="12" t="n">
        <v>8.2</v>
      </c>
      <c r="P23" s="12" t="n">
        <v>10.0</v>
      </c>
      <c r="Q23" s="12" t="n">
        <v>6.0</v>
      </c>
      <c r="R23" s="12" t="n">
        <v>7.2</v>
      </c>
      <c r="S23" s="12" t="n">
        <v>15.2</v>
      </c>
      <c r="T23" s="12" t="n">
        <v>235.8</v>
      </c>
      <c r="U23" s="12" t="n">
        <v>112.4</v>
      </c>
      <c r="V23" s="12" t="n">
        <v>21.2</v>
      </c>
      <c r="W23" s="12" t="n">
        <v>47.0</v>
      </c>
      <c r="X23" s="12" t="n">
        <v>34.8</v>
      </c>
      <c r="Y23" s="12" t="n">
        <v>94.6</v>
      </c>
      <c r="Z23" s="12" t="n">
        <v>14.4</v>
      </c>
      <c r="AA23" s="12" t="n">
        <v>494.6</v>
      </c>
      <c r="AB23" s="12" t="n">
        <v>279.2</v>
      </c>
      <c r="AC23" s="12" t="n">
        <v>470.8</v>
      </c>
      <c r="AD23" s="12" t="n">
        <v>273.4</v>
      </c>
      <c r="AE23" s="12" t="n">
        <v>83.0</v>
      </c>
      <c r="AF23" s="12" t="n">
        <v>60.4</v>
      </c>
      <c r="AG23" s="12" t="n">
        <v>28.4</v>
      </c>
      <c r="AH23" s="12" t="n">
        <v>20.4</v>
      </c>
      <c r="AI23" s="12" t="n">
        <v>41.6</v>
      </c>
      <c r="AJ23" s="12" t="n">
        <v>10.6</v>
      </c>
      <c r="AK23" s="12" t="n">
        <v>3.8</v>
      </c>
      <c r="AL23" s="12" t="n">
        <v>5.6</v>
      </c>
      <c r="AM23" s="12" t="n">
        <v>28.2</v>
      </c>
      <c r="AN23" s="12" t="n">
        <v>132.8</v>
      </c>
      <c r="AO23" s="12" t="n">
        <v>7.6</v>
      </c>
      <c r="AP23" s="12" t="n">
        <v>10.4</v>
      </c>
      <c r="AQ23" s="12" t="n">
        <v>148.0</v>
      </c>
      <c r="AR23" s="12" t="n">
        <v>32.4</v>
      </c>
      <c r="AS23" s="12" t="n">
        <v>2.4</v>
      </c>
      <c r="AT23" s="12" t="n">
        <v>29.6</v>
      </c>
      <c r="AU23" s="12" t="n">
        <v>0.0</v>
      </c>
      <c r="AV23" s="13" t="n">
        <v>3249.6000000000004</v>
      </c>
      <c r="AW23" s="14"/>
      <c r="AY23" s="17" t="s">
        <v>44</v>
      </c>
      <c r="AZ23" s="15">
        <f>AZ13+BA12</f>
        <v>13910.25</v>
      </c>
      <c r="BA23" s="15">
        <f>BA13</f>
        <v>849</v>
      </c>
      <c r="BB23" s="15"/>
      <c r="BC23" s="15"/>
    </row>
    <row r="24" spans="1:59" x14ac:dyDescent="0.2">
      <c r="A24" s="1" t="s">
        <v>21</v>
      </c>
      <c r="B24" s="12" t="n">
        <v>6.8</v>
      </c>
      <c r="C24" s="12" t="n">
        <v>8.4</v>
      </c>
      <c r="D24" s="12" t="n">
        <v>8.4</v>
      </c>
      <c r="E24" s="12" t="n">
        <v>6.2</v>
      </c>
      <c r="F24" s="12" t="n">
        <v>56.2</v>
      </c>
      <c r="G24" s="12" t="n">
        <v>10.2</v>
      </c>
      <c r="H24" s="12" t="n">
        <v>24.4</v>
      </c>
      <c r="I24" s="12" t="n">
        <v>34.4</v>
      </c>
      <c r="J24" s="12" t="n">
        <v>34.0</v>
      </c>
      <c r="K24" s="12" t="n">
        <v>7.2</v>
      </c>
      <c r="L24" s="12" t="n">
        <v>14.6</v>
      </c>
      <c r="M24" s="12" t="n">
        <v>29.0</v>
      </c>
      <c r="N24" s="12" t="n">
        <v>3.2</v>
      </c>
      <c r="O24" s="12" t="n">
        <v>4.2</v>
      </c>
      <c r="P24" s="12" t="n">
        <v>3.6</v>
      </c>
      <c r="Q24" s="12" t="n">
        <v>3.6</v>
      </c>
      <c r="R24" s="12" t="n">
        <v>2.6</v>
      </c>
      <c r="S24" s="12" t="n">
        <v>6.2</v>
      </c>
      <c r="T24" s="12" t="n">
        <v>78.0</v>
      </c>
      <c r="U24" s="12" t="n">
        <v>28.0</v>
      </c>
      <c r="V24" s="12" t="n">
        <v>46.2</v>
      </c>
      <c r="W24" s="12" t="n">
        <v>13.0</v>
      </c>
      <c r="X24" s="12" t="n">
        <v>13.2</v>
      </c>
      <c r="Y24" s="12" t="n">
        <v>55.0</v>
      </c>
      <c r="Z24" s="12" t="n">
        <v>6.6</v>
      </c>
      <c r="AA24" s="12" t="n">
        <v>296.8</v>
      </c>
      <c r="AB24" s="12" t="n">
        <v>169.6</v>
      </c>
      <c r="AC24" s="12" t="n">
        <v>277.8</v>
      </c>
      <c r="AD24" s="12" t="n">
        <v>173.4</v>
      </c>
      <c r="AE24" s="12" t="n">
        <v>56.4</v>
      </c>
      <c r="AF24" s="12" t="n">
        <v>33.8</v>
      </c>
      <c r="AG24" s="12" t="n">
        <v>14.0</v>
      </c>
      <c r="AH24" s="12" t="n">
        <v>8.4</v>
      </c>
      <c r="AI24" s="12" t="n">
        <v>21.6</v>
      </c>
      <c r="AJ24" s="12" t="n">
        <v>4.2</v>
      </c>
      <c r="AK24" s="12" t="n">
        <v>1.0</v>
      </c>
      <c r="AL24" s="12" t="n">
        <v>2.4</v>
      </c>
      <c r="AM24" s="12" t="n">
        <v>7.2</v>
      </c>
      <c r="AN24" s="12" t="n">
        <v>22.4</v>
      </c>
      <c r="AO24" s="12" t="n">
        <v>0.8</v>
      </c>
      <c r="AP24" s="12" t="n">
        <v>3.6</v>
      </c>
      <c r="AQ24" s="12" t="n">
        <v>79.2</v>
      </c>
      <c r="AR24" s="12" t="n">
        <v>13.2</v>
      </c>
      <c r="AS24" s="12" t="n">
        <v>1.0</v>
      </c>
      <c r="AT24" s="12" t="n">
        <v>11.2</v>
      </c>
      <c r="AU24" s="12" t="n">
        <v>0.0</v>
      </c>
      <c r="AV24" s="13" t="n">
        <v>1701.2000000000005</v>
      </c>
      <c r="AW24" s="14"/>
      <c r="AY24" s="17" t="s">
        <v>45</v>
      </c>
      <c r="AZ24" s="15">
        <f>AZ14+BB12</f>
        <v>31631.5</v>
      </c>
      <c r="BA24" s="15">
        <f>BA14+BB13</f>
        <v>3890</v>
      </c>
      <c r="BB24" s="15">
        <f>BB14</f>
        <v>5454.25</v>
      </c>
      <c r="BC24" s="15"/>
      <c r="BD24" s="15"/>
    </row>
    <row r="25" spans="1:59" x14ac:dyDescent="0.2">
      <c r="A25" s="1" t="s">
        <v>22</v>
      </c>
      <c r="B25" s="12" t="n">
        <v>6.6</v>
      </c>
      <c r="C25" s="12" t="n">
        <v>7.2</v>
      </c>
      <c r="D25" s="12" t="n">
        <v>11.2</v>
      </c>
      <c r="E25" s="12" t="n">
        <v>5.4</v>
      </c>
      <c r="F25" s="12" t="n">
        <v>56.8</v>
      </c>
      <c r="G25" s="12" t="n">
        <v>5.2</v>
      </c>
      <c r="H25" s="12" t="n">
        <v>27.2</v>
      </c>
      <c r="I25" s="12" t="n">
        <v>31.6</v>
      </c>
      <c r="J25" s="12" t="n">
        <v>31.8</v>
      </c>
      <c r="K25" s="12" t="n">
        <v>5.2</v>
      </c>
      <c r="L25" s="12" t="n">
        <v>13.6</v>
      </c>
      <c r="M25" s="12" t="n">
        <v>20.2</v>
      </c>
      <c r="N25" s="12" t="n">
        <v>3.6</v>
      </c>
      <c r="O25" s="12" t="n">
        <v>3.2</v>
      </c>
      <c r="P25" s="12" t="n">
        <v>2.4</v>
      </c>
      <c r="Q25" s="12" t="n">
        <v>0.8</v>
      </c>
      <c r="R25" s="12" t="n">
        <v>2.4</v>
      </c>
      <c r="S25" s="12" t="n">
        <v>5.6</v>
      </c>
      <c r="T25" s="12" t="n">
        <v>23.4</v>
      </c>
      <c r="U25" s="12" t="n">
        <v>18.4</v>
      </c>
      <c r="V25" s="12" t="n">
        <v>29.2</v>
      </c>
      <c r="W25" s="12" t="n">
        <v>11.6</v>
      </c>
      <c r="X25" s="12" t="n">
        <v>10.4</v>
      </c>
      <c r="Y25" s="12" t="n">
        <v>59.8</v>
      </c>
      <c r="Z25" s="12" t="n">
        <v>3.2</v>
      </c>
      <c r="AA25" s="12" t="n">
        <v>222.4</v>
      </c>
      <c r="AB25" s="12" t="n">
        <v>118.6</v>
      </c>
      <c r="AC25" s="12" t="n">
        <v>234.8</v>
      </c>
      <c r="AD25" s="12" t="n">
        <v>138.6</v>
      </c>
      <c r="AE25" s="12" t="n">
        <v>34.4</v>
      </c>
      <c r="AF25" s="12" t="n">
        <v>29.4</v>
      </c>
      <c r="AG25" s="12" t="n">
        <v>15.2</v>
      </c>
      <c r="AH25" s="12" t="n">
        <v>10.6</v>
      </c>
      <c r="AI25" s="12" t="n">
        <v>17.8</v>
      </c>
      <c r="AJ25" s="12" t="n">
        <v>4.8</v>
      </c>
      <c r="AK25" s="12" t="n">
        <v>0.4</v>
      </c>
      <c r="AL25" s="12" t="n">
        <v>1.2</v>
      </c>
      <c r="AM25" s="12" t="n">
        <v>4.0</v>
      </c>
      <c r="AN25" s="12" t="n">
        <v>16.4</v>
      </c>
      <c r="AO25" s="12" t="n">
        <v>1.6</v>
      </c>
      <c r="AP25" s="12" t="n">
        <v>3.4</v>
      </c>
      <c r="AQ25" s="12" t="n">
        <v>60.4</v>
      </c>
      <c r="AR25" s="12" t="n">
        <v>15.2</v>
      </c>
      <c r="AS25" s="12" t="n">
        <v>0.6</v>
      </c>
      <c r="AT25" s="12" t="n">
        <v>8.4</v>
      </c>
      <c r="AU25" s="12" t="n">
        <v>0.0</v>
      </c>
      <c r="AV25" s="13" t="n">
        <v>1334.2000000000003</v>
      </c>
      <c r="AW25" s="14"/>
      <c r="AY25" s="17" t="s">
        <v>46</v>
      </c>
      <c r="AZ25" s="15">
        <f>AZ15+BC12</f>
        <v>14534.75</v>
      </c>
      <c r="BA25" s="15">
        <f>BA15+BC13</f>
        <v>4679.75</v>
      </c>
      <c r="BB25" s="15">
        <f>BB15+BC14</f>
        <v>4032.5</v>
      </c>
      <c r="BC25" s="15">
        <f>BC15</f>
        <v>4031.75</v>
      </c>
      <c r="BD25" s="15"/>
      <c r="BE25" s="15"/>
      <c r="BF25" s="14"/>
    </row>
    <row r="26" spans="1:59" x14ac:dyDescent="0.2">
      <c r="A26" s="1" t="s">
        <v>23</v>
      </c>
      <c r="B26" s="12" t="n">
        <v>16.6</v>
      </c>
      <c r="C26" s="12" t="n">
        <v>22.8</v>
      </c>
      <c r="D26" s="12" t="n">
        <v>33.8</v>
      </c>
      <c r="E26" s="12" t="n">
        <v>19.4</v>
      </c>
      <c r="F26" s="12" t="n">
        <v>53.0</v>
      </c>
      <c r="G26" s="12" t="n">
        <v>12.8</v>
      </c>
      <c r="H26" s="12" t="n">
        <v>47.0</v>
      </c>
      <c r="I26" s="12" t="n">
        <v>86.4</v>
      </c>
      <c r="J26" s="12" t="n">
        <v>78.6</v>
      </c>
      <c r="K26" s="12" t="n">
        <v>24.8</v>
      </c>
      <c r="L26" s="12" t="n">
        <v>39.6</v>
      </c>
      <c r="M26" s="12" t="n">
        <v>34.0</v>
      </c>
      <c r="N26" s="12" t="n">
        <v>13.0</v>
      </c>
      <c r="O26" s="12" t="n">
        <v>9.4</v>
      </c>
      <c r="P26" s="12" t="n">
        <v>8.8</v>
      </c>
      <c r="Q26" s="12" t="n">
        <v>4.0</v>
      </c>
      <c r="R26" s="12" t="n">
        <v>4.0</v>
      </c>
      <c r="S26" s="12" t="n">
        <v>18.8</v>
      </c>
      <c r="T26" s="12" t="n">
        <v>44.8</v>
      </c>
      <c r="U26" s="12" t="n">
        <v>64.6</v>
      </c>
      <c r="V26" s="12" t="n">
        <v>87.2</v>
      </c>
      <c r="W26" s="12" t="n">
        <v>57.6</v>
      </c>
      <c r="X26" s="12" t="n">
        <v>49.0</v>
      </c>
      <c r="Y26" s="12" t="n">
        <v>21.2</v>
      </c>
      <c r="Z26" s="12" t="n">
        <v>21.0</v>
      </c>
      <c r="AA26" s="12" t="n">
        <v>421.0</v>
      </c>
      <c r="AB26" s="12" t="n">
        <v>275.8</v>
      </c>
      <c r="AC26" s="12" t="n">
        <v>539.8</v>
      </c>
      <c r="AD26" s="12" t="n">
        <v>404.6</v>
      </c>
      <c r="AE26" s="12" t="n">
        <v>198.8</v>
      </c>
      <c r="AF26" s="12" t="n">
        <v>138.0</v>
      </c>
      <c r="AG26" s="12" t="n">
        <v>37.0</v>
      </c>
      <c r="AH26" s="12" t="n">
        <v>20.8</v>
      </c>
      <c r="AI26" s="12" t="n">
        <v>25.6</v>
      </c>
      <c r="AJ26" s="12" t="n">
        <v>4.6</v>
      </c>
      <c r="AK26" s="12" t="n">
        <v>5.2</v>
      </c>
      <c r="AL26" s="12" t="n">
        <v>6.0</v>
      </c>
      <c r="AM26" s="12" t="n">
        <v>11.6</v>
      </c>
      <c r="AN26" s="12" t="n">
        <v>32.6</v>
      </c>
      <c r="AO26" s="12" t="n">
        <v>4.0</v>
      </c>
      <c r="AP26" s="12" t="n">
        <v>12.4</v>
      </c>
      <c r="AQ26" s="12" t="n">
        <v>111.6</v>
      </c>
      <c r="AR26" s="12" t="n">
        <v>40.4</v>
      </c>
      <c r="AS26" s="12" t="n">
        <v>2.6</v>
      </c>
      <c r="AT26" s="12" t="n">
        <v>19.4</v>
      </c>
      <c r="AU26" s="12" t="n">
        <v>0.0</v>
      </c>
      <c r="AV26" s="13" t="n">
        <v>3184.0</v>
      </c>
      <c r="AW26" s="14"/>
      <c r="AY26" s="9" t="s">
        <v>47</v>
      </c>
      <c r="AZ26" s="15">
        <f>AZ16+BD12</f>
        <v>13754</v>
      </c>
      <c r="BA26" s="9">
        <f>BA16+BD13</f>
        <v>2049.5</v>
      </c>
      <c r="BB26" s="9">
        <f>BB16+BD14</f>
        <v>2452.5</v>
      </c>
      <c r="BC26" s="9">
        <f>BC16+BD15</f>
        <v>1799.25</v>
      </c>
      <c r="BD26" s="9">
        <f>BD16</f>
        <v>2761.5</v>
      </c>
    </row>
    <row r="27" spans="1:59" x14ac:dyDescent="0.2">
      <c r="A27" s="1" t="s">
        <v>24</v>
      </c>
      <c r="B27" s="12" t="n">
        <v>16.8</v>
      </c>
      <c r="C27" s="12" t="n">
        <v>24.4</v>
      </c>
      <c r="D27" s="12" t="n">
        <v>16.2</v>
      </c>
      <c r="E27" s="12" t="n">
        <v>14.2</v>
      </c>
      <c r="F27" s="12" t="n">
        <v>79.8</v>
      </c>
      <c r="G27" s="12" t="n">
        <v>28.6</v>
      </c>
      <c r="H27" s="12" t="n">
        <v>56.0</v>
      </c>
      <c r="I27" s="12" t="n">
        <v>47.0</v>
      </c>
      <c r="J27" s="12" t="n">
        <v>72.2</v>
      </c>
      <c r="K27" s="12" t="n">
        <v>21.0</v>
      </c>
      <c r="L27" s="12" t="n">
        <v>80.8</v>
      </c>
      <c r="M27" s="12" t="n">
        <v>47.2</v>
      </c>
      <c r="N27" s="12" t="n">
        <v>22.6</v>
      </c>
      <c r="O27" s="12" t="n">
        <v>27.4</v>
      </c>
      <c r="P27" s="12" t="n">
        <v>20.4</v>
      </c>
      <c r="Q27" s="12" t="n">
        <v>8.0</v>
      </c>
      <c r="R27" s="12" t="n">
        <v>8.4</v>
      </c>
      <c r="S27" s="12" t="n">
        <v>10.6</v>
      </c>
      <c r="T27" s="12" t="n">
        <v>10.2</v>
      </c>
      <c r="U27" s="12" t="n">
        <v>7.6</v>
      </c>
      <c r="V27" s="12" t="n">
        <v>12.4</v>
      </c>
      <c r="W27" s="12" t="n">
        <v>8.4</v>
      </c>
      <c r="X27" s="12" t="n">
        <v>5.2</v>
      </c>
      <c r="Y27" s="12" t="n">
        <v>21.4</v>
      </c>
      <c r="Z27" s="12" t="n">
        <v>13.4</v>
      </c>
      <c r="AA27" s="12" t="n">
        <v>598.0</v>
      </c>
      <c r="AB27" s="12" t="n">
        <v>470.4</v>
      </c>
      <c r="AC27" s="12" t="n">
        <v>1044.0</v>
      </c>
      <c r="AD27" s="12" t="n">
        <v>502.8</v>
      </c>
      <c r="AE27" s="12" t="n">
        <v>300.4</v>
      </c>
      <c r="AF27" s="12" t="n">
        <v>205.0</v>
      </c>
      <c r="AG27" s="12" t="n">
        <v>37.8</v>
      </c>
      <c r="AH27" s="12" t="n">
        <v>54.8</v>
      </c>
      <c r="AI27" s="12" t="n">
        <v>46.0</v>
      </c>
      <c r="AJ27" s="12" t="n">
        <v>6.4</v>
      </c>
      <c r="AK27" s="12" t="n">
        <v>7.4</v>
      </c>
      <c r="AL27" s="12" t="n">
        <v>15.4</v>
      </c>
      <c r="AM27" s="12" t="n">
        <v>2.4</v>
      </c>
      <c r="AN27" s="12" t="n">
        <v>26.0</v>
      </c>
      <c r="AO27" s="12" t="n">
        <v>6.4</v>
      </c>
      <c r="AP27" s="12" t="n">
        <v>19.4</v>
      </c>
      <c r="AQ27" s="12" t="n">
        <v>69.4</v>
      </c>
      <c r="AR27" s="12" t="n">
        <v>26.6</v>
      </c>
      <c r="AS27" s="12" t="n">
        <v>7.4</v>
      </c>
      <c r="AT27" s="12" t="n">
        <v>5.0</v>
      </c>
      <c r="AU27" s="12" t="n">
        <v>0.0</v>
      </c>
      <c r="AV27" s="13" t="n">
        <v>4131.200000000001</v>
      </c>
      <c r="AW27" s="14"/>
      <c r="AY27" s="9" t="s">
        <v>48</v>
      </c>
      <c r="AZ27" s="15">
        <f>AZ17+BE12</f>
        <v>17566.25</v>
      </c>
      <c r="BA27" s="9">
        <f>BA17+BE13</f>
        <v>5238.75</v>
      </c>
      <c r="BB27" s="9">
        <f>BB17+BE14</f>
        <v>3828.75</v>
      </c>
      <c r="BC27" s="9">
        <f>BC17+BE15</f>
        <v>5095</v>
      </c>
      <c r="BD27" s="9">
        <f>BD17+BE16</f>
        <v>2504.75</v>
      </c>
      <c r="BE27" s="9">
        <f>BE17</f>
        <v>8819.25</v>
      </c>
    </row>
    <row r="28" spans="1:59" x14ac:dyDescent="0.2">
      <c r="A28" s="1" t="s">
        <v>25</v>
      </c>
      <c r="B28" s="12" t="n">
        <v>176.2</v>
      </c>
      <c r="C28" s="12" t="n">
        <v>406.0</v>
      </c>
      <c r="D28" s="12" t="n">
        <v>228.2</v>
      </c>
      <c r="E28" s="12" t="n">
        <v>362.6</v>
      </c>
      <c r="F28" s="12" t="n">
        <v>829.6</v>
      </c>
      <c r="G28" s="12" t="n">
        <v>323.6</v>
      </c>
      <c r="H28" s="12" t="n">
        <v>519.0</v>
      </c>
      <c r="I28" s="12" t="n">
        <v>495.0</v>
      </c>
      <c r="J28" s="12" t="n">
        <v>490.8</v>
      </c>
      <c r="K28" s="12" t="n">
        <v>404.2</v>
      </c>
      <c r="L28" s="12" t="n">
        <v>553.4</v>
      </c>
      <c r="M28" s="12" t="n">
        <v>187.8</v>
      </c>
      <c r="N28" s="12" t="n">
        <v>191.4</v>
      </c>
      <c r="O28" s="12" t="n">
        <v>183.0</v>
      </c>
      <c r="P28" s="12" t="n">
        <v>135.2</v>
      </c>
      <c r="Q28" s="12" t="n">
        <v>91.2</v>
      </c>
      <c r="R28" s="12" t="n">
        <v>164.6</v>
      </c>
      <c r="S28" s="12" t="n">
        <v>333.0</v>
      </c>
      <c r="T28" s="12" t="n">
        <v>280.8</v>
      </c>
      <c r="U28" s="12" t="n">
        <v>421.2</v>
      </c>
      <c r="V28" s="12" t="n">
        <v>596.4</v>
      </c>
      <c r="W28" s="12" t="n">
        <v>354.8</v>
      </c>
      <c r="X28" s="12" t="n">
        <v>263.0</v>
      </c>
      <c r="Y28" s="12" t="n">
        <v>515.0</v>
      </c>
      <c r="Z28" s="12" t="n">
        <v>772.0</v>
      </c>
      <c r="AA28" s="12" t="n">
        <v>81.2</v>
      </c>
      <c r="AB28" s="12" t="n">
        <v>43.0</v>
      </c>
      <c r="AC28" s="12" t="n">
        <v>280.0</v>
      </c>
      <c r="AD28" s="12" t="n">
        <v>175.8</v>
      </c>
      <c r="AE28" s="12" t="n">
        <v>510.2</v>
      </c>
      <c r="AF28" s="12" t="n">
        <v>665.0</v>
      </c>
      <c r="AG28" s="12" t="n">
        <v>344.8</v>
      </c>
      <c r="AH28" s="12" t="n">
        <v>523.6</v>
      </c>
      <c r="AI28" s="12" t="n">
        <v>392.4</v>
      </c>
      <c r="AJ28" s="12" t="n">
        <v>116.2</v>
      </c>
      <c r="AK28" s="12" t="n">
        <v>158.0</v>
      </c>
      <c r="AL28" s="12" t="n">
        <v>815.2</v>
      </c>
      <c r="AM28" s="12" t="n">
        <v>144.2</v>
      </c>
      <c r="AN28" s="12" t="n">
        <v>285.6</v>
      </c>
      <c r="AO28" s="12" t="n">
        <v>120.2</v>
      </c>
      <c r="AP28" s="12" t="n">
        <v>123.2</v>
      </c>
      <c r="AQ28" s="12" t="n">
        <v>471.2</v>
      </c>
      <c r="AR28" s="12" t="n">
        <v>351.4</v>
      </c>
      <c r="AS28" s="12" t="n">
        <v>233.2</v>
      </c>
      <c r="AT28" s="12" t="n">
        <v>73.6</v>
      </c>
      <c r="AU28" s="12" t="n">
        <v>0.0</v>
      </c>
      <c r="AV28" s="13" t="n">
        <v>15186.000000000005</v>
      </c>
      <c r="AW28" s="14"/>
      <c r="AY28" s="9" t="s">
        <v>58</v>
      </c>
      <c r="AZ28" s="15">
        <f>AZ18+BF12</f>
        <v>8354</v>
      </c>
      <c r="BA28" s="9">
        <f>BA18+BF13</f>
        <v>656.5</v>
      </c>
      <c r="BB28" s="9">
        <f>BB18+BF14</f>
        <v>3549</v>
      </c>
      <c r="BC28" s="9">
        <f>BC18+BF15</f>
        <v>1059.25</v>
      </c>
      <c r="BD28" s="9">
        <f>BD18+BF16</f>
        <v>1071.75</v>
      </c>
      <c r="BE28" s="9">
        <f>SUM(BE18,BF17)</f>
        <v>895.75</v>
      </c>
      <c r="BF28" s="9">
        <f>BF18</f>
        <v>760</v>
      </c>
      <c r="BG28" s="9">
        <f>SUM(AZ22:BF28)</f>
        <v>167666.25</v>
      </c>
    </row>
    <row r="29" spans="1:59" x14ac:dyDescent="0.2">
      <c r="A29" s="1" t="s">
        <v>26</v>
      </c>
      <c r="B29" s="12" t="n">
        <v>142.8</v>
      </c>
      <c r="C29" s="12" t="n">
        <v>288.8</v>
      </c>
      <c r="D29" s="12" t="n">
        <v>169.0</v>
      </c>
      <c r="E29" s="12" t="n">
        <v>231.6</v>
      </c>
      <c r="F29" s="12" t="n">
        <v>496.0</v>
      </c>
      <c r="G29" s="12" t="n">
        <v>223.8</v>
      </c>
      <c r="H29" s="12" t="n">
        <v>361.6</v>
      </c>
      <c r="I29" s="12" t="n">
        <v>359.8</v>
      </c>
      <c r="J29" s="12" t="n">
        <v>345.4</v>
      </c>
      <c r="K29" s="12" t="n">
        <v>339.2</v>
      </c>
      <c r="L29" s="12" t="n">
        <v>395.0</v>
      </c>
      <c r="M29" s="12" t="n">
        <v>139.6</v>
      </c>
      <c r="N29" s="12" t="n">
        <v>131.6</v>
      </c>
      <c r="O29" s="12" t="n">
        <v>153.0</v>
      </c>
      <c r="P29" s="12" t="n">
        <v>80.6</v>
      </c>
      <c r="Q29" s="12" t="n">
        <v>53.4</v>
      </c>
      <c r="R29" s="12" t="n">
        <v>111.8</v>
      </c>
      <c r="S29" s="12" t="n">
        <v>196.4</v>
      </c>
      <c r="T29" s="12" t="n">
        <v>157.0</v>
      </c>
      <c r="U29" s="12" t="n">
        <v>210.4</v>
      </c>
      <c r="V29" s="12" t="n">
        <v>292.8</v>
      </c>
      <c r="W29" s="12" t="n">
        <v>162.6</v>
      </c>
      <c r="X29" s="12" t="n">
        <v>126.0</v>
      </c>
      <c r="Y29" s="12" t="n">
        <v>314.8</v>
      </c>
      <c r="Z29" s="12" t="n">
        <v>560.2</v>
      </c>
      <c r="AA29" s="12" t="n">
        <v>43.4</v>
      </c>
      <c r="AB29" s="12" t="n">
        <v>46.2</v>
      </c>
      <c r="AC29" s="12" t="n">
        <v>63.6</v>
      </c>
      <c r="AD29" s="12" t="n">
        <v>107.8</v>
      </c>
      <c r="AE29" s="12" t="n">
        <v>469.2</v>
      </c>
      <c r="AF29" s="12" t="n">
        <v>551.0</v>
      </c>
      <c r="AG29" s="12" t="n">
        <v>382.8</v>
      </c>
      <c r="AH29" s="12" t="n">
        <v>1054.6</v>
      </c>
      <c r="AI29" s="12" t="n">
        <v>409.0</v>
      </c>
      <c r="AJ29" s="12" t="n">
        <v>137.0</v>
      </c>
      <c r="AK29" s="12" t="n">
        <v>90.2</v>
      </c>
      <c r="AL29" s="12" t="n">
        <v>270.2</v>
      </c>
      <c r="AM29" s="12" t="n">
        <v>76.2</v>
      </c>
      <c r="AN29" s="12" t="n">
        <v>171.6</v>
      </c>
      <c r="AO29" s="12" t="n">
        <v>119.2</v>
      </c>
      <c r="AP29" s="12" t="n">
        <v>112.2</v>
      </c>
      <c r="AQ29" s="12" t="n">
        <v>344.0</v>
      </c>
      <c r="AR29" s="12" t="n">
        <v>219.2</v>
      </c>
      <c r="AS29" s="12" t="n">
        <v>89.2</v>
      </c>
      <c r="AT29" s="12" t="n">
        <v>50.0</v>
      </c>
      <c r="AU29" s="12" t="n">
        <v>0.0</v>
      </c>
      <c r="AV29" s="13" t="n">
        <v>10849.800000000005</v>
      </c>
      <c r="AW29" s="14"/>
      <c r="AZ29" s="15"/>
    </row>
    <row r="30" spans="1:59" x14ac:dyDescent="0.2">
      <c r="A30" s="1" t="s">
        <v>27</v>
      </c>
      <c r="B30" s="12" t="n">
        <v>281.8</v>
      </c>
      <c r="C30" s="12" t="n">
        <v>647.2</v>
      </c>
      <c r="D30" s="12" t="n">
        <v>310.6</v>
      </c>
      <c r="E30" s="12" t="n">
        <v>369.6</v>
      </c>
      <c r="F30" s="12" t="n">
        <v>985.2</v>
      </c>
      <c r="G30" s="12" t="n">
        <v>375.8</v>
      </c>
      <c r="H30" s="12" t="n">
        <v>621.2</v>
      </c>
      <c r="I30" s="12" t="n">
        <v>508.4</v>
      </c>
      <c r="J30" s="12" t="n">
        <v>623.0</v>
      </c>
      <c r="K30" s="12" t="n">
        <v>570.0</v>
      </c>
      <c r="L30" s="12" t="n">
        <v>775.0</v>
      </c>
      <c r="M30" s="12" t="n">
        <v>290.6</v>
      </c>
      <c r="N30" s="12" t="n">
        <v>261.2</v>
      </c>
      <c r="O30" s="12" t="n">
        <v>306.2</v>
      </c>
      <c r="P30" s="12" t="n">
        <v>169.6</v>
      </c>
      <c r="Q30" s="12" t="n">
        <v>110.4</v>
      </c>
      <c r="R30" s="12" t="n">
        <v>178.4</v>
      </c>
      <c r="S30" s="12" t="n">
        <v>376.4</v>
      </c>
      <c r="T30" s="12" t="n">
        <v>286.2</v>
      </c>
      <c r="U30" s="12" t="n">
        <v>305.8</v>
      </c>
      <c r="V30" s="12" t="n">
        <v>426.8</v>
      </c>
      <c r="W30" s="12" t="n">
        <v>256.0</v>
      </c>
      <c r="X30" s="12" t="n">
        <v>201.4</v>
      </c>
      <c r="Y30" s="12" t="n">
        <v>502.4</v>
      </c>
      <c r="Z30" s="12" t="n">
        <v>1075.0</v>
      </c>
      <c r="AA30" s="12" t="n">
        <v>347.8</v>
      </c>
      <c r="AB30" s="12" t="n">
        <v>72.6</v>
      </c>
      <c r="AC30" s="12" t="n">
        <v>143.0</v>
      </c>
      <c r="AD30" s="12" t="n">
        <v>260.4</v>
      </c>
      <c r="AE30" s="12" t="n">
        <v>1597.8</v>
      </c>
      <c r="AF30" s="12" t="n">
        <v>1736.2</v>
      </c>
      <c r="AG30" s="12" t="n">
        <v>1002.4</v>
      </c>
      <c r="AH30" s="12" t="n">
        <v>1837.6</v>
      </c>
      <c r="AI30" s="12" t="n">
        <v>1211.2</v>
      </c>
      <c r="AJ30" s="12" t="n">
        <v>351.2</v>
      </c>
      <c r="AK30" s="12" t="n">
        <v>164.2</v>
      </c>
      <c r="AL30" s="12" t="n">
        <v>520.0</v>
      </c>
      <c r="AM30" s="12" t="n">
        <v>127.8</v>
      </c>
      <c r="AN30" s="12" t="n">
        <v>325.2</v>
      </c>
      <c r="AO30" s="12" t="n">
        <v>305.0</v>
      </c>
      <c r="AP30" s="12" t="n">
        <v>321.2</v>
      </c>
      <c r="AQ30" s="12" t="n">
        <v>1545.8</v>
      </c>
      <c r="AR30" s="12" t="n">
        <v>645.4</v>
      </c>
      <c r="AS30" s="12" t="n">
        <v>160.2</v>
      </c>
      <c r="AT30" s="12" t="n">
        <v>111.4</v>
      </c>
      <c r="AU30" s="12" t="n">
        <v>0.0</v>
      </c>
      <c r="AV30" s="13" t="n">
        <v>23600.600000000002</v>
      </c>
      <c r="AW30" s="14"/>
      <c r="AZ30" s="15"/>
    </row>
    <row r="31" spans="1:59" x14ac:dyDescent="0.2">
      <c r="A31" s="1" t="s">
        <v>28</v>
      </c>
      <c r="B31" s="12" t="n">
        <v>120.0</v>
      </c>
      <c r="C31" s="12" t="n">
        <v>220.6</v>
      </c>
      <c r="D31" s="12" t="n">
        <v>150.6</v>
      </c>
      <c r="E31" s="12" t="n">
        <v>249.2</v>
      </c>
      <c r="F31" s="12" t="n">
        <v>438.0</v>
      </c>
      <c r="G31" s="12" t="n">
        <v>272.6</v>
      </c>
      <c r="H31" s="12" t="n">
        <v>456.6</v>
      </c>
      <c r="I31" s="12" t="n">
        <v>380.8</v>
      </c>
      <c r="J31" s="12" t="n">
        <v>328.6</v>
      </c>
      <c r="K31" s="12" t="n">
        <v>298.2</v>
      </c>
      <c r="L31" s="12" t="n">
        <v>424.4</v>
      </c>
      <c r="M31" s="12" t="n">
        <v>124.4</v>
      </c>
      <c r="N31" s="12" t="n">
        <v>92.2</v>
      </c>
      <c r="O31" s="12" t="n">
        <v>99.8</v>
      </c>
      <c r="P31" s="12" t="n">
        <v>65.2</v>
      </c>
      <c r="Q31" s="12" t="n">
        <v>40.8</v>
      </c>
      <c r="R31" s="12" t="n">
        <v>75.0</v>
      </c>
      <c r="S31" s="12" t="n">
        <v>145.2</v>
      </c>
      <c r="T31" s="12" t="n">
        <v>118.4</v>
      </c>
      <c r="U31" s="12" t="n">
        <v>154.4</v>
      </c>
      <c r="V31" s="12" t="n">
        <v>243.0</v>
      </c>
      <c r="W31" s="12" t="n">
        <v>161.6</v>
      </c>
      <c r="X31" s="12" t="n">
        <v>130.2</v>
      </c>
      <c r="Y31" s="12" t="n">
        <v>381.0</v>
      </c>
      <c r="Z31" s="12" t="n">
        <v>554.8</v>
      </c>
      <c r="AA31" s="12" t="n">
        <v>150.0</v>
      </c>
      <c r="AB31" s="12" t="n">
        <v>91.2</v>
      </c>
      <c r="AC31" s="12" t="n">
        <v>217.8</v>
      </c>
      <c r="AD31" s="12" t="n">
        <v>61.2</v>
      </c>
      <c r="AE31" s="12" t="n">
        <v>532.4</v>
      </c>
      <c r="AF31" s="12" t="n">
        <v>712.4</v>
      </c>
      <c r="AG31" s="12" t="n">
        <v>349.6</v>
      </c>
      <c r="AH31" s="12" t="n">
        <v>571.0</v>
      </c>
      <c r="AI31" s="12" t="n">
        <v>432.8</v>
      </c>
      <c r="AJ31" s="12" t="n">
        <v>169.6</v>
      </c>
      <c r="AK31" s="12" t="n">
        <v>59.6</v>
      </c>
      <c r="AL31" s="12" t="n">
        <v>208.2</v>
      </c>
      <c r="AM31" s="12" t="n">
        <v>38.0</v>
      </c>
      <c r="AN31" s="12" t="n">
        <v>111.2</v>
      </c>
      <c r="AO31" s="12" t="n">
        <v>130.2</v>
      </c>
      <c r="AP31" s="12" t="n">
        <v>167.8</v>
      </c>
      <c r="AQ31" s="12" t="n">
        <v>497.4</v>
      </c>
      <c r="AR31" s="12" t="n">
        <v>377.0</v>
      </c>
      <c r="AS31" s="12" t="n">
        <v>74.6</v>
      </c>
      <c r="AT31" s="12" t="n">
        <v>42.8</v>
      </c>
      <c r="AU31" s="12" t="n">
        <v>0.0</v>
      </c>
      <c r="AV31" s="13" t="n">
        <v>10720.4</v>
      </c>
      <c r="AW31" s="14"/>
      <c r="AZ31" s="15"/>
    </row>
    <row r="32" spans="1:59" x14ac:dyDescent="0.2">
      <c r="A32" s="1">
        <v>16</v>
      </c>
      <c r="B32" s="12" t="n">
        <v>95.0</v>
      </c>
      <c r="C32" s="12" t="n">
        <v>118.6</v>
      </c>
      <c r="D32" s="12" t="n">
        <v>76.6</v>
      </c>
      <c r="E32" s="12" t="n">
        <v>162.8</v>
      </c>
      <c r="F32" s="12" t="n">
        <v>301.0</v>
      </c>
      <c r="G32" s="12" t="n">
        <v>213.8</v>
      </c>
      <c r="H32" s="12" t="n">
        <v>330.0</v>
      </c>
      <c r="I32" s="12" t="n">
        <v>300.0</v>
      </c>
      <c r="J32" s="12" t="n">
        <v>216.8</v>
      </c>
      <c r="K32" s="12" t="n">
        <v>199.0</v>
      </c>
      <c r="L32" s="12" t="n">
        <v>256.8</v>
      </c>
      <c r="M32" s="12" t="n">
        <v>69.6</v>
      </c>
      <c r="N32" s="12" t="n">
        <v>47.6</v>
      </c>
      <c r="O32" s="12" t="n">
        <v>52.8</v>
      </c>
      <c r="P32" s="12" t="n">
        <v>37.4</v>
      </c>
      <c r="Q32" s="12" t="n">
        <v>31.0</v>
      </c>
      <c r="R32" s="12" t="n">
        <v>27.4</v>
      </c>
      <c r="S32" s="12" t="n">
        <v>66.6</v>
      </c>
      <c r="T32" s="12" t="n">
        <v>52.0</v>
      </c>
      <c r="U32" s="12" t="n">
        <v>68.6</v>
      </c>
      <c r="V32" s="12" t="n">
        <v>86.6</v>
      </c>
      <c r="W32" s="12" t="n">
        <v>51.2</v>
      </c>
      <c r="X32" s="12" t="n">
        <v>35.2</v>
      </c>
      <c r="Y32" s="12" t="n">
        <v>209.4</v>
      </c>
      <c r="Z32" s="12" t="n">
        <v>343.2</v>
      </c>
      <c r="AA32" s="12" t="n">
        <v>516.2</v>
      </c>
      <c r="AB32" s="12" t="n">
        <v>407.2</v>
      </c>
      <c r="AC32" s="12" t="n">
        <v>1610.8</v>
      </c>
      <c r="AD32" s="12" t="n">
        <v>582.6</v>
      </c>
      <c r="AE32" s="12" t="n">
        <v>52.0</v>
      </c>
      <c r="AF32" s="12" t="n">
        <v>250.2</v>
      </c>
      <c r="AG32" s="12" t="n">
        <v>298.8</v>
      </c>
      <c r="AH32" s="12" t="n">
        <v>520.8</v>
      </c>
      <c r="AI32" s="12" t="n">
        <v>312.6</v>
      </c>
      <c r="AJ32" s="12" t="n">
        <v>116.6</v>
      </c>
      <c r="AK32" s="12" t="n">
        <v>26.0</v>
      </c>
      <c r="AL32" s="12" t="n">
        <v>84.6</v>
      </c>
      <c r="AM32" s="12" t="n">
        <v>22.6</v>
      </c>
      <c r="AN32" s="12" t="n">
        <v>61.8</v>
      </c>
      <c r="AO32" s="12" t="n">
        <v>91.4</v>
      </c>
      <c r="AP32" s="12" t="n">
        <v>113.2</v>
      </c>
      <c r="AQ32" s="12" t="n">
        <v>203.2</v>
      </c>
      <c r="AR32" s="12" t="n">
        <v>262.6</v>
      </c>
      <c r="AS32" s="12" t="n">
        <v>31.6</v>
      </c>
      <c r="AT32" s="12" t="n">
        <v>12.6</v>
      </c>
      <c r="AU32" s="12" t="n">
        <v>0.0</v>
      </c>
      <c r="AV32" s="13" t="n">
        <v>9026.400000000003</v>
      </c>
      <c r="AW32" s="14"/>
      <c r="AZ32" s="15"/>
    </row>
    <row r="33" spans="1:52" x14ac:dyDescent="0.2">
      <c r="A33" s="1">
        <v>24</v>
      </c>
      <c r="B33" s="12" t="n">
        <v>103.0</v>
      </c>
      <c r="C33" s="12" t="n">
        <v>132.4</v>
      </c>
      <c r="D33" s="12" t="n">
        <v>60.6</v>
      </c>
      <c r="E33" s="12" t="n">
        <v>123.0</v>
      </c>
      <c r="F33" s="12" t="n">
        <v>229.2</v>
      </c>
      <c r="G33" s="12" t="n">
        <v>137.0</v>
      </c>
      <c r="H33" s="12" t="n">
        <v>240.8</v>
      </c>
      <c r="I33" s="12" t="n">
        <v>205.0</v>
      </c>
      <c r="J33" s="12" t="n">
        <v>156.8</v>
      </c>
      <c r="K33" s="12" t="n">
        <v>143.0</v>
      </c>
      <c r="L33" s="12" t="n">
        <v>215.4</v>
      </c>
      <c r="M33" s="12" t="n">
        <v>65.6</v>
      </c>
      <c r="N33" s="12" t="n">
        <v>47.8</v>
      </c>
      <c r="O33" s="12" t="n">
        <v>49.6</v>
      </c>
      <c r="P33" s="12" t="n">
        <v>40.0</v>
      </c>
      <c r="Q33" s="12" t="n">
        <v>25.0</v>
      </c>
      <c r="R33" s="12" t="n">
        <v>30.2</v>
      </c>
      <c r="S33" s="12" t="n">
        <v>49.8</v>
      </c>
      <c r="T33" s="12" t="n">
        <v>44.8</v>
      </c>
      <c r="U33" s="12" t="n">
        <v>47.2</v>
      </c>
      <c r="V33" s="12" t="n">
        <v>54.8</v>
      </c>
      <c r="W33" s="12" t="n">
        <v>39.8</v>
      </c>
      <c r="X33" s="12" t="n">
        <v>29.8</v>
      </c>
      <c r="Y33" s="12" t="n">
        <v>149.8</v>
      </c>
      <c r="Z33" s="12" t="n">
        <v>251.8</v>
      </c>
      <c r="AA33" s="12" t="n">
        <v>585.6</v>
      </c>
      <c r="AB33" s="12" t="n">
        <v>439.4</v>
      </c>
      <c r="AC33" s="12" t="n">
        <v>1846.4</v>
      </c>
      <c r="AD33" s="12" t="n">
        <v>803.4</v>
      </c>
      <c r="AE33" s="12" t="n">
        <v>242.0</v>
      </c>
      <c r="AF33" s="12" t="n">
        <v>53.2</v>
      </c>
      <c r="AG33" s="12" t="n">
        <v>257.4</v>
      </c>
      <c r="AH33" s="12" t="n">
        <v>490.8</v>
      </c>
      <c r="AI33" s="12" t="n">
        <v>311.6</v>
      </c>
      <c r="AJ33" s="12" t="n">
        <v>120.2</v>
      </c>
      <c r="AK33" s="12" t="n">
        <v>26.8</v>
      </c>
      <c r="AL33" s="12" t="n">
        <v>57.8</v>
      </c>
      <c r="AM33" s="12" t="n">
        <v>14.2</v>
      </c>
      <c r="AN33" s="12" t="n">
        <v>65.4</v>
      </c>
      <c r="AO33" s="12" t="n">
        <v>85.4</v>
      </c>
      <c r="AP33" s="12" t="n">
        <v>146.4</v>
      </c>
      <c r="AQ33" s="12" t="n">
        <v>177.6</v>
      </c>
      <c r="AR33" s="12" t="n">
        <v>229.0</v>
      </c>
      <c r="AS33" s="12" t="n">
        <v>17.2</v>
      </c>
      <c r="AT33" s="12" t="n">
        <v>17.6</v>
      </c>
      <c r="AU33" s="12" t="n">
        <v>0.0</v>
      </c>
      <c r="AV33" s="13" t="n">
        <v>8659.6</v>
      </c>
      <c r="AW33" s="14"/>
      <c r="AZ33" s="15"/>
    </row>
    <row r="34" spans="1:52" x14ac:dyDescent="0.2">
      <c r="A34" s="1" t="s">
        <v>29</v>
      </c>
      <c r="B34" s="12" t="n">
        <v>24.2</v>
      </c>
      <c r="C34" s="12" t="n">
        <v>34.8</v>
      </c>
      <c r="D34" s="12" t="n">
        <v>23.0</v>
      </c>
      <c r="E34" s="12" t="n">
        <v>38.4</v>
      </c>
      <c r="F34" s="12" t="n">
        <v>79.8</v>
      </c>
      <c r="G34" s="12" t="n">
        <v>26.0</v>
      </c>
      <c r="H34" s="12" t="n">
        <v>49.6</v>
      </c>
      <c r="I34" s="12" t="n">
        <v>53.4</v>
      </c>
      <c r="J34" s="12" t="n">
        <v>55.0</v>
      </c>
      <c r="K34" s="12" t="n">
        <v>35.2</v>
      </c>
      <c r="L34" s="12" t="n">
        <v>45.2</v>
      </c>
      <c r="M34" s="12" t="n">
        <v>24.4</v>
      </c>
      <c r="N34" s="12" t="n">
        <v>14.8</v>
      </c>
      <c r="O34" s="12" t="n">
        <v>14.2</v>
      </c>
      <c r="P34" s="12" t="n">
        <v>10.6</v>
      </c>
      <c r="Q34" s="12" t="n">
        <v>7.0</v>
      </c>
      <c r="R34" s="12" t="n">
        <v>6.2</v>
      </c>
      <c r="S34" s="12" t="n">
        <v>12.8</v>
      </c>
      <c r="T34" s="12" t="n">
        <v>20.0</v>
      </c>
      <c r="U34" s="12" t="n">
        <v>16.0</v>
      </c>
      <c r="V34" s="12" t="n">
        <v>27.4</v>
      </c>
      <c r="W34" s="12" t="n">
        <v>13.6</v>
      </c>
      <c r="X34" s="12" t="n">
        <v>12.4</v>
      </c>
      <c r="Y34" s="12" t="n">
        <v>43.2</v>
      </c>
      <c r="Z34" s="12" t="n">
        <v>48.8</v>
      </c>
      <c r="AA34" s="12" t="n">
        <v>286.6</v>
      </c>
      <c r="AB34" s="12" t="n">
        <v>261.2</v>
      </c>
      <c r="AC34" s="12" t="n">
        <v>1091.2</v>
      </c>
      <c r="AD34" s="12" t="n">
        <v>325.8</v>
      </c>
      <c r="AE34" s="12" t="n">
        <v>253.6</v>
      </c>
      <c r="AF34" s="12" t="n">
        <v>241.0</v>
      </c>
      <c r="AG34" s="12" t="n">
        <v>21.0</v>
      </c>
      <c r="AH34" s="12" t="n">
        <v>59.2</v>
      </c>
      <c r="AI34" s="12" t="n">
        <v>61.6</v>
      </c>
      <c r="AJ34" s="12" t="n">
        <v>36.2</v>
      </c>
      <c r="AK34" s="12" t="n">
        <v>7.2</v>
      </c>
      <c r="AL34" s="12" t="n">
        <v>20.6</v>
      </c>
      <c r="AM34" s="12" t="n">
        <v>3.8</v>
      </c>
      <c r="AN34" s="12" t="n">
        <v>26.4</v>
      </c>
      <c r="AO34" s="12" t="n">
        <v>29.0</v>
      </c>
      <c r="AP34" s="12" t="n">
        <v>61.0</v>
      </c>
      <c r="AQ34" s="12" t="n">
        <v>74.4</v>
      </c>
      <c r="AR34" s="12" t="n">
        <v>82.8</v>
      </c>
      <c r="AS34" s="12" t="n">
        <v>7.2</v>
      </c>
      <c r="AT34" s="12" t="n">
        <v>10.2</v>
      </c>
      <c r="AU34" s="12" t="n">
        <v>0.0</v>
      </c>
      <c r="AV34" s="13" t="n">
        <v>3695.9999999999995</v>
      </c>
      <c r="AW34" s="14"/>
      <c r="AZ34" s="15"/>
    </row>
    <row r="35" spans="1:52" x14ac:dyDescent="0.2">
      <c r="A35" s="1" t="s">
        <v>30</v>
      </c>
      <c r="B35" s="12" t="n">
        <v>36.0</v>
      </c>
      <c r="C35" s="12" t="n">
        <v>48.0</v>
      </c>
      <c r="D35" s="12" t="n">
        <v>11.4</v>
      </c>
      <c r="E35" s="12" t="n">
        <v>25.2</v>
      </c>
      <c r="F35" s="12" t="n">
        <v>62.0</v>
      </c>
      <c r="G35" s="12" t="n">
        <v>24.2</v>
      </c>
      <c r="H35" s="12" t="n">
        <v>40.0</v>
      </c>
      <c r="I35" s="12" t="n">
        <v>46.4</v>
      </c>
      <c r="J35" s="12" t="n">
        <v>70.6</v>
      </c>
      <c r="K35" s="12" t="n">
        <v>36.8</v>
      </c>
      <c r="L35" s="12" t="n">
        <v>68.0</v>
      </c>
      <c r="M35" s="12" t="n">
        <v>26.8</v>
      </c>
      <c r="N35" s="12" t="n">
        <v>24.8</v>
      </c>
      <c r="O35" s="12" t="n">
        <v>25.0</v>
      </c>
      <c r="P35" s="12" t="n">
        <v>14.4</v>
      </c>
      <c r="Q35" s="12" t="n">
        <v>11.6</v>
      </c>
      <c r="R35" s="12" t="n">
        <v>12.4</v>
      </c>
      <c r="S35" s="12" t="n">
        <v>18.2</v>
      </c>
      <c r="T35" s="12" t="n">
        <v>17.6</v>
      </c>
      <c r="U35" s="12" t="n">
        <v>17.8</v>
      </c>
      <c r="V35" s="12" t="n">
        <v>18.0</v>
      </c>
      <c r="W35" s="12" t="n">
        <v>8.2</v>
      </c>
      <c r="X35" s="12" t="n">
        <v>9.4</v>
      </c>
      <c r="Y35" s="12" t="n">
        <v>22.2</v>
      </c>
      <c r="Z35" s="12" t="n">
        <v>57.0</v>
      </c>
      <c r="AA35" s="12" t="n">
        <v>426.0</v>
      </c>
      <c r="AB35" s="12" t="n">
        <v>502.0</v>
      </c>
      <c r="AC35" s="12" t="n">
        <v>2173.2</v>
      </c>
      <c r="AD35" s="12" t="n">
        <v>477.0</v>
      </c>
      <c r="AE35" s="12" t="n">
        <v>430.2</v>
      </c>
      <c r="AF35" s="12" t="n">
        <v>433.6</v>
      </c>
      <c r="AG35" s="12" t="n">
        <v>57.6</v>
      </c>
      <c r="AH35" s="12" t="n">
        <v>44.0</v>
      </c>
      <c r="AI35" s="12" t="n">
        <v>71.4</v>
      </c>
      <c r="AJ35" s="12" t="n">
        <v>72.4</v>
      </c>
      <c r="AK35" s="12" t="n">
        <v>5.8</v>
      </c>
      <c r="AL35" s="12" t="n">
        <v>29.2</v>
      </c>
      <c r="AM35" s="12" t="n">
        <v>7.8</v>
      </c>
      <c r="AN35" s="12" t="n">
        <v>31.2</v>
      </c>
      <c r="AO35" s="12" t="n">
        <v>43.0</v>
      </c>
      <c r="AP35" s="12" t="n">
        <v>116.2</v>
      </c>
      <c r="AQ35" s="12" t="n">
        <v>92.4</v>
      </c>
      <c r="AR35" s="12" t="n">
        <v>91.6</v>
      </c>
      <c r="AS35" s="12" t="n">
        <v>6.4</v>
      </c>
      <c r="AT35" s="12" t="n">
        <v>7.2</v>
      </c>
      <c r="AU35" s="12" t="n">
        <v>0.0</v>
      </c>
      <c r="AV35" s="13" t="n">
        <v>5870.199999999999</v>
      </c>
      <c r="AW35" s="14"/>
      <c r="AZ35" s="15"/>
    </row>
    <row r="36" spans="1:52" x14ac:dyDescent="0.2">
      <c r="A36" s="1" t="s">
        <v>31</v>
      </c>
      <c r="B36" s="12" t="n">
        <v>30.2</v>
      </c>
      <c r="C36" s="12" t="n">
        <v>58.4</v>
      </c>
      <c r="D36" s="12" t="n">
        <v>26.6</v>
      </c>
      <c r="E36" s="12" t="n">
        <v>23.6</v>
      </c>
      <c r="F36" s="12" t="n">
        <v>91.6</v>
      </c>
      <c r="G36" s="12" t="n">
        <v>22.8</v>
      </c>
      <c r="H36" s="12" t="n">
        <v>33.0</v>
      </c>
      <c r="I36" s="12" t="n">
        <v>44.0</v>
      </c>
      <c r="J36" s="12" t="n">
        <v>56.4</v>
      </c>
      <c r="K36" s="12" t="n">
        <v>41.4</v>
      </c>
      <c r="L36" s="12" t="n">
        <v>64.6</v>
      </c>
      <c r="M36" s="12" t="n">
        <v>38.8</v>
      </c>
      <c r="N36" s="12" t="n">
        <v>22.8</v>
      </c>
      <c r="O36" s="12" t="n">
        <v>26.2</v>
      </c>
      <c r="P36" s="12" t="n">
        <v>23.4</v>
      </c>
      <c r="Q36" s="12" t="n">
        <v>18.0</v>
      </c>
      <c r="R36" s="12" t="n">
        <v>16.6</v>
      </c>
      <c r="S36" s="12" t="n">
        <v>29.6</v>
      </c>
      <c r="T36" s="12" t="n">
        <v>31.6</v>
      </c>
      <c r="U36" s="12" t="n">
        <v>27.0</v>
      </c>
      <c r="V36" s="12" t="n">
        <v>42.8</v>
      </c>
      <c r="W36" s="12" t="n">
        <v>23.0</v>
      </c>
      <c r="X36" s="12" t="n">
        <v>14.4</v>
      </c>
      <c r="Y36" s="12" t="n">
        <v>28.8</v>
      </c>
      <c r="Z36" s="12" t="n">
        <v>51.6</v>
      </c>
      <c r="AA36" s="12" t="n">
        <v>338.8</v>
      </c>
      <c r="AB36" s="12" t="n">
        <v>355.0</v>
      </c>
      <c r="AC36" s="12" t="n">
        <v>1319.4</v>
      </c>
      <c r="AD36" s="12" t="n">
        <v>419.6</v>
      </c>
      <c r="AE36" s="12" t="n">
        <v>306.2</v>
      </c>
      <c r="AF36" s="12" t="n">
        <v>287.8</v>
      </c>
      <c r="AG36" s="12" t="n">
        <v>62.4</v>
      </c>
      <c r="AH36" s="12" t="n">
        <v>77.0</v>
      </c>
      <c r="AI36" s="12" t="n">
        <v>25.2</v>
      </c>
      <c r="AJ36" s="12" t="n">
        <v>32.8</v>
      </c>
      <c r="AK36" s="12" t="n">
        <v>14.0</v>
      </c>
      <c r="AL36" s="12" t="n">
        <v>50.8</v>
      </c>
      <c r="AM36" s="12" t="n">
        <v>11.0</v>
      </c>
      <c r="AN36" s="12" t="n">
        <v>40.0</v>
      </c>
      <c r="AO36" s="12" t="n">
        <v>37.6</v>
      </c>
      <c r="AP36" s="12" t="n">
        <v>122.6</v>
      </c>
      <c r="AQ36" s="12" t="n">
        <v>152.8</v>
      </c>
      <c r="AR36" s="12" t="n">
        <v>138.2</v>
      </c>
      <c r="AS36" s="12" t="n">
        <v>17.4</v>
      </c>
      <c r="AT36" s="12" t="n">
        <v>9.0</v>
      </c>
      <c r="AU36" s="12" t="n">
        <v>0.0</v>
      </c>
      <c r="AV36" s="13" t="n">
        <v>4704.8</v>
      </c>
      <c r="AW36" s="14"/>
      <c r="AZ36" s="15"/>
    </row>
    <row r="37" spans="1:52" x14ac:dyDescent="0.2">
      <c r="A37" s="1" t="s">
        <v>32</v>
      </c>
      <c r="B37" s="12" t="n">
        <v>10.0</v>
      </c>
      <c r="C37" s="12" t="n">
        <v>19.2</v>
      </c>
      <c r="D37" s="12" t="n">
        <v>5.2</v>
      </c>
      <c r="E37" s="12" t="n">
        <v>6.8</v>
      </c>
      <c r="F37" s="12" t="n">
        <v>16.8</v>
      </c>
      <c r="G37" s="12" t="n">
        <v>6.0</v>
      </c>
      <c r="H37" s="12" t="n">
        <v>12.4</v>
      </c>
      <c r="I37" s="12" t="n">
        <v>16.2</v>
      </c>
      <c r="J37" s="12" t="n">
        <v>15.6</v>
      </c>
      <c r="K37" s="12" t="n">
        <v>5.8</v>
      </c>
      <c r="L37" s="12" t="n">
        <v>10.6</v>
      </c>
      <c r="M37" s="12" t="n">
        <v>5.8</v>
      </c>
      <c r="N37" s="12" t="n">
        <v>7.2</v>
      </c>
      <c r="O37" s="12" t="n">
        <v>6.4</v>
      </c>
      <c r="P37" s="12" t="n">
        <v>4.8</v>
      </c>
      <c r="Q37" s="12" t="n">
        <v>2.2</v>
      </c>
      <c r="R37" s="12" t="n">
        <v>3.0</v>
      </c>
      <c r="S37" s="12" t="n">
        <v>5.6</v>
      </c>
      <c r="T37" s="12" t="n">
        <v>10.0</v>
      </c>
      <c r="U37" s="12" t="n">
        <v>7.6</v>
      </c>
      <c r="V37" s="12" t="n">
        <v>11.8</v>
      </c>
      <c r="W37" s="12" t="n">
        <v>4.8</v>
      </c>
      <c r="X37" s="12" t="n">
        <v>3.6</v>
      </c>
      <c r="Y37" s="12" t="n">
        <v>7.4</v>
      </c>
      <c r="Z37" s="12" t="n">
        <v>11.4</v>
      </c>
      <c r="AA37" s="12" t="n">
        <v>101.6</v>
      </c>
      <c r="AB37" s="12" t="n">
        <v>99.0</v>
      </c>
      <c r="AC37" s="12" t="n">
        <v>405.4</v>
      </c>
      <c r="AD37" s="12" t="n">
        <v>151.2</v>
      </c>
      <c r="AE37" s="12" t="n">
        <v>99.8</v>
      </c>
      <c r="AF37" s="12" t="n">
        <v>108.2</v>
      </c>
      <c r="AG37" s="12" t="n">
        <v>43.4</v>
      </c>
      <c r="AH37" s="12" t="n">
        <v>65.8</v>
      </c>
      <c r="AI37" s="12" t="n">
        <v>31.4</v>
      </c>
      <c r="AJ37" s="12" t="n">
        <v>9.4</v>
      </c>
      <c r="AK37" s="12" t="n">
        <v>1.0</v>
      </c>
      <c r="AL37" s="12" t="n">
        <v>6.0</v>
      </c>
      <c r="AM37" s="12" t="n">
        <v>2.8</v>
      </c>
      <c r="AN37" s="12" t="n">
        <v>20.6</v>
      </c>
      <c r="AO37" s="12" t="n">
        <v>10.8</v>
      </c>
      <c r="AP37" s="12" t="n">
        <v>54.6</v>
      </c>
      <c r="AQ37" s="12" t="n">
        <v>81.4</v>
      </c>
      <c r="AR37" s="12" t="n">
        <v>44.8</v>
      </c>
      <c r="AS37" s="12" t="n">
        <v>1.2</v>
      </c>
      <c r="AT37" s="12" t="n">
        <v>0.8</v>
      </c>
      <c r="AU37" s="12" t="n">
        <v>0.0</v>
      </c>
      <c r="AV37" s="13" t="n">
        <v>1555.4</v>
      </c>
      <c r="AW37" s="14"/>
      <c r="AZ37" s="15"/>
    </row>
    <row r="38" spans="1:52" x14ac:dyDescent="0.2">
      <c r="A38" s="1" t="s">
        <v>33</v>
      </c>
      <c r="B38" s="12" t="n">
        <v>3.6</v>
      </c>
      <c r="C38" s="12" t="n">
        <v>6.6</v>
      </c>
      <c r="D38" s="12" t="n">
        <v>4.6</v>
      </c>
      <c r="E38" s="12" t="n">
        <v>6.4</v>
      </c>
      <c r="F38" s="12" t="n">
        <v>26.0</v>
      </c>
      <c r="G38" s="12" t="n">
        <v>4.2</v>
      </c>
      <c r="H38" s="12" t="n">
        <v>11.4</v>
      </c>
      <c r="I38" s="12" t="n">
        <v>13.2</v>
      </c>
      <c r="J38" s="12" t="n">
        <v>14.2</v>
      </c>
      <c r="K38" s="12" t="n">
        <v>44.4</v>
      </c>
      <c r="L38" s="12" t="n">
        <v>35.0</v>
      </c>
      <c r="M38" s="12" t="n">
        <v>81.6</v>
      </c>
      <c r="N38" s="12" t="n">
        <v>36.2</v>
      </c>
      <c r="O38" s="12" t="n">
        <v>71.6</v>
      </c>
      <c r="P38" s="12" t="n">
        <v>27.8</v>
      </c>
      <c r="Q38" s="12" t="n">
        <v>11.2</v>
      </c>
      <c r="R38" s="12" t="n">
        <v>12.2</v>
      </c>
      <c r="S38" s="12" t="n">
        <v>26.0</v>
      </c>
      <c r="T38" s="12" t="n">
        <v>2.8</v>
      </c>
      <c r="U38" s="12" t="n">
        <v>3.0</v>
      </c>
      <c r="V38" s="12" t="n">
        <v>3.6</v>
      </c>
      <c r="W38" s="12" t="n">
        <v>1.2</v>
      </c>
      <c r="X38" s="12" t="n">
        <v>0.4</v>
      </c>
      <c r="Y38" s="12" t="n">
        <v>4.2</v>
      </c>
      <c r="Z38" s="12" t="n">
        <v>6.4</v>
      </c>
      <c r="AA38" s="12" t="n">
        <v>125.8</v>
      </c>
      <c r="AB38" s="12" t="n">
        <v>86.0</v>
      </c>
      <c r="AC38" s="12" t="n">
        <v>188.2</v>
      </c>
      <c r="AD38" s="12" t="n">
        <v>60.6</v>
      </c>
      <c r="AE38" s="12" t="n">
        <v>25.2</v>
      </c>
      <c r="AF38" s="12" t="n">
        <v>21.6</v>
      </c>
      <c r="AG38" s="12" t="n">
        <v>6.2</v>
      </c>
      <c r="AH38" s="12" t="n">
        <v>9.0</v>
      </c>
      <c r="AI38" s="12" t="n">
        <v>17.2</v>
      </c>
      <c r="AJ38" s="12" t="n">
        <v>1.6</v>
      </c>
      <c r="AK38" s="12" t="n">
        <v>9.0</v>
      </c>
      <c r="AL38" s="12" t="n">
        <v>78.2</v>
      </c>
      <c r="AM38" s="12" t="n">
        <v>0.6</v>
      </c>
      <c r="AN38" s="12" t="n">
        <v>3.4</v>
      </c>
      <c r="AO38" s="12" t="n">
        <v>2.6</v>
      </c>
      <c r="AP38" s="12" t="n">
        <v>4.4</v>
      </c>
      <c r="AQ38" s="12" t="n">
        <v>19.6</v>
      </c>
      <c r="AR38" s="12" t="n">
        <v>4.8</v>
      </c>
      <c r="AS38" s="12" t="n">
        <v>82.2</v>
      </c>
      <c r="AT38" s="12" t="n">
        <v>7.6</v>
      </c>
      <c r="AU38" s="12" t="n">
        <v>0.0</v>
      </c>
      <c r="AV38" s="13" t="n">
        <v>1211.6</v>
      </c>
      <c r="AW38" s="14"/>
      <c r="AZ38" s="15"/>
    </row>
    <row r="39" spans="1:52" x14ac:dyDescent="0.2">
      <c r="A39" s="1" t="s">
        <v>34</v>
      </c>
      <c r="B39" s="12" t="n">
        <v>10.2</v>
      </c>
      <c r="C39" s="12" t="n">
        <v>14.2</v>
      </c>
      <c r="D39" s="12" t="n">
        <v>7.8</v>
      </c>
      <c r="E39" s="12" t="n">
        <v>14.2</v>
      </c>
      <c r="F39" s="12" t="n">
        <v>84.6</v>
      </c>
      <c r="G39" s="12" t="n">
        <v>16.4</v>
      </c>
      <c r="H39" s="12" t="n">
        <v>20.0</v>
      </c>
      <c r="I39" s="12" t="n">
        <v>25.2</v>
      </c>
      <c r="J39" s="12" t="n">
        <v>25.2</v>
      </c>
      <c r="K39" s="12" t="n">
        <v>60.6</v>
      </c>
      <c r="L39" s="12" t="n">
        <v>63.4</v>
      </c>
      <c r="M39" s="12" t="n">
        <v>306.4</v>
      </c>
      <c r="N39" s="12" t="n">
        <v>54.8</v>
      </c>
      <c r="O39" s="12" t="n">
        <v>121.4</v>
      </c>
      <c r="P39" s="12" t="n">
        <v>45.6</v>
      </c>
      <c r="Q39" s="12" t="n">
        <v>22.0</v>
      </c>
      <c r="R39" s="12" t="n">
        <v>32.4</v>
      </c>
      <c r="S39" s="12" t="n">
        <v>76.4</v>
      </c>
      <c r="T39" s="12" t="n">
        <v>8.6</v>
      </c>
      <c r="U39" s="12" t="n">
        <v>6.6</v>
      </c>
      <c r="V39" s="12" t="n">
        <v>4.8</v>
      </c>
      <c r="W39" s="12" t="n">
        <v>2.6</v>
      </c>
      <c r="X39" s="12" t="n">
        <v>0.8</v>
      </c>
      <c r="Y39" s="12" t="n">
        <v>7.0</v>
      </c>
      <c r="Z39" s="12" t="n">
        <v>18.4</v>
      </c>
      <c r="AA39" s="12" t="n">
        <v>676.4</v>
      </c>
      <c r="AB39" s="12" t="n">
        <v>276.6</v>
      </c>
      <c r="AC39" s="12" t="n">
        <v>550.4</v>
      </c>
      <c r="AD39" s="12" t="n">
        <v>222.6</v>
      </c>
      <c r="AE39" s="12" t="n">
        <v>74.6</v>
      </c>
      <c r="AF39" s="12" t="n">
        <v>49.0</v>
      </c>
      <c r="AG39" s="12" t="n">
        <v>26.0</v>
      </c>
      <c r="AH39" s="12" t="n">
        <v>36.2</v>
      </c>
      <c r="AI39" s="12" t="n">
        <v>57.6</v>
      </c>
      <c r="AJ39" s="12" t="n">
        <v>7.6</v>
      </c>
      <c r="AK39" s="12" t="n">
        <v>83.2</v>
      </c>
      <c r="AL39" s="12" t="n">
        <v>49.0</v>
      </c>
      <c r="AM39" s="12" t="n">
        <v>1.0</v>
      </c>
      <c r="AN39" s="12" t="n">
        <v>8.4</v>
      </c>
      <c r="AO39" s="12" t="n">
        <v>7.0</v>
      </c>
      <c r="AP39" s="12" t="n">
        <v>8.8</v>
      </c>
      <c r="AQ39" s="12" t="n">
        <v>107.0</v>
      </c>
      <c r="AR39" s="12" t="n">
        <v>19.4</v>
      </c>
      <c r="AS39" s="12" t="n">
        <v>34.2</v>
      </c>
      <c r="AT39" s="12" t="n">
        <v>47.4</v>
      </c>
      <c r="AU39" s="12" t="n">
        <v>0.0</v>
      </c>
      <c r="AV39" s="13" t="n">
        <v>3391.9999999999995</v>
      </c>
      <c r="AW39" s="14"/>
      <c r="AZ39" s="15"/>
    </row>
    <row r="40" spans="1:52" x14ac:dyDescent="0.2">
      <c r="A40" s="1" t="s">
        <v>35</v>
      </c>
      <c r="B40" s="12" t="n">
        <v>2.6</v>
      </c>
      <c r="C40" s="12" t="n">
        <v>2.8</v>
      </c>
      <c r="D40" s="12" t="n">
        <v>3.2</v>
      </c>
      <c r="E40" s="12" t="n">
        <v>2.6</v>
      </c>
      <c r="F40" s="12" t="n">
        <v>18.4</v>
      </c>
      <c r="G40" s="12" t="n">
        <v>3.8</v>
      </c>
      <c r="H40" s="12" t="n">
        <v>13.2</v>
      </c>
      <c r="I40" s="12" t="n">
        <v>9.8</v>
      </c>
      <c r="J40" s="12" t="n">
        <v>13.0</v>
      </c>
      <c r="K40" s="12" t="n">
        <v>3.6</v>
      </c>
      <c r="L40" s="12" t="n">
        <v>7.2</v>
      </c>
      <c r="M40" s="12" t="n">
        <v>27.2</v>
      </c>
      <c r="N40" s="12" t="n">
        <v>0.8</v>
      </c>
      <c r="O40" s="12" t="n">
        <v>2.0</v>
      </c>
      <c r="P40" s="12" t="n">
        <v>0.8</v>
      </c>
      <c r="Q40" s="12" t="n">
        <v>0.8</v>
      </c>
      <c r="R40" s="12" t="n">
        <v>3.0</v>
      </c>
      <c r="S40" s="12" t="n">
        <v>3.6</v>
      </c>
      <c r="T40" s="12" t="n">
        <v>27.4</v>
      </c>
      <c r="U40" s="12" t="n">
        <v>12.0</v>
      </c>
      <c r="V40" s="12" t="n">
        <v>22.6</v>
      </c>
      <c r="W40" s="12" t="n">
        <v>7.0</v>
      </c>
      <c r="X40" s="12" t="n">
        <v>3.0</v>
      </c>
      <c r="Y40" s="12" t="n">
        <v>8.8</v>
      </c>
      <c r="Z40" s="12" t="n">
        <v>3.0</v>
      </c>
      <c r="AA40" s="12" t="n">
        <v>115.4</v>
      </c>
      <c r="AB40" s="12" t="n">
        <v>69.8</v>
      </c>
      <c r="AC40" s="12" t="n">
        <v>130.8</v>
      </c>
      <c r="AD40" s="12" t="n">
        <v>55.4</v>
      </c>
      <c r="AE40" s="12" t="n">
        <v>20.0</v>
      </c>
      <c r="AF40" s="12" t="n">
        <v>15.0</v>
      </c>
      <c r="AG40" s="12" t="n">
        <v>4.4</v>
      </c>
      <c r="AH40" s="12" t="n">
        <v>8.0</v>
      </c>
      <c r="AI40" s="12" t="n">
        <v>14.4</v>
      </c>
      <c r="AJ40" s="12" t="n">
        <v>3.2</v>
      </c>
      <c r="AK40" s="12" t="n">
        <v>2.2</v>
      </c>
      <c r="AL40" s="12" t="n">
        <v>1.4</v>
      </c>
      <c r="AM40" s="12" t="n">
        <v>7.0</v>
      </c>
      <c r="AN40" s="12" t="n">
        <v>17.6</v>
      </c>
      <c r="AO40" s="12" t="n">
        <v>3.0</v>
      </c>
      <c r="AP40" s="12" t="n">
        <v>4.6</v>
      </c>
      <c r="AQ40" s="12" t="n">
        <v>39.8</v>
      </c>
      <c r="AR40" s="12" t="n">
        <v>7.2</v>
      </c>
      <c r="AS40" s="12" t="n">
        <v>0.4</v>
      </c>
      <c r="AT40" s="12" t="n">
        <v>7.0</v>
      </c>
      <c r="AU40" s="12" t="n">
        <v>0.0</v>
      </c>
      <c r="AV40" s="13" t="n">
        <v>728.8000000000001</v>
      </c>
      <c r="AW40" s="14"/>
      <c r="AZ40" s="15"/>
    </row>
    <row r="41" spans="1:52" x14ac:dyDescent="0.2">
      <c r="A41" s="1" t="s">
        <v>36</v>
      </c>
      <c r="B41" s="12" t="n">
        <v>29.8</v>
      </c>
      <c r="C41" s="12" t="n">
        <v>43.0</v>
      </c>
      <c r="D41" s="12" t="n">
        <v>9.2</v>
      </c>
      <c r="E41" s="12" t="n">
        <v>11.8</v>
      </c>
      <c r="F41" s="12" t="n">
        <v>57.6</v>
      </c>
      <c r="G41" s="12" t="n">
        <v>17.2</v>
      </c>
      <c r="H41" s="12" t="n">
        <v>117.4</v>
      </c>
      <c r="I41" s="12" t="n">
        <v>57.4</v>
      </c>
      <c r="J41" s="12" t="n">
        <v>86.2</v>
      </c>
      <c r="K41" s="12" t="n">
        <v>15.6</v>
      </c>
      <c r="L41" s="12" t="n">
        <v>51.2</v>
      </c>
      <c r="M41" s="12" t="n">
        <v>74.4</v>
      </c>
      <c r="N41" s="12" t="n">
        <v>19.2</v>
      </c>
      <c r="O41" s="12" t="n">
        <v>24.0</v>
      </c>
      <c r="P41" s="12" t="n">
        <v>21.8</v>
      </c>
      <c r="Q41" s="12" t="n">
        <v>12.8</v>
      </c>
      <c r="R41" s="12" t="n">
        <v>12.2</v>
      </c>
      <c r="S41" s="12" t="n">
        <v>27.4</v>
      </c>
      <c r="T41" s="12" t="n">
        <v>234.6</v>
      </c>
      <c r="U41" s="12" t="n">
        <v>82.6</v>
      </c>
      <c r="V41" s="12" t="n">
        <v>130.2</v>
      </c>
      <c r="W41" s="12" t="n">
        <v>25.8</v>
      </c>
      <c r="X41" s="12" t="n">
        <v>20.6</v>
      </c>
      <c r="Y41" s="12" t="n">
        <v>41.4</v>
      </c>
      <c r="Z41" s="12" t="n">
        <v>25.6</v>
      </c>
      <c r="AA41" s="12" t="n">
        <v>255.0</v>
      </c>
      <c r="AB41" s="12" t="n">
        <v>157.6</v>
      </c>
      <c r="AC41" s="12" t="n">
        <v>390.2</v>
      </c>
      <c r="AD41" s="12" t="n">
        <v>143.0</v>
      </c>
      <c r="AE41" s="12" t="n">
        <v>73.4</v>
      </c>
      <c r="AF41" s="12" t="n">
        <v>66.4</v>
      </c>
      <c r="AG41" s="12" t="n">
        <v>31.6</v>
      </c>
      <c r="AH41" s="12" t="n">
        <v>51.4</v>
      </c>
      <c r="AI41" s="12" t="n">
        <v>45.6</v>
      </c>
      <c r="AJ41" s="12" t="n">
        <v>26.6</v>
      </c>
      <c r="AK41" s="12" t="n">
        <v>3.6</v>
      </c>
      <c r="AL41" s="12" t="n">
        <v>9.6</v>
      </c>
      <c r="AM41" s="12" t="n">
        <v>32.2</v>
      </c>
      <c r="AN41" s="12" t="n">
        <v>20.8</v>
      </c>
      <c r="AO41" s="12" t="n">
        <v>16.2</v>
      </c>
      <c r="AP41" s="12" t="n">
        <v>19.2</v>
      </c>
      <c r="AQ41" s="12" t="n">
        <v>101.2</v>
      </c>
      <c r="AR41" s="12" t="n">
        <v>23.4</v>
      </c>
      <c r="AS41" s="12" t="n">
        <v>3.8</v>
      </c>
      <c r="AT41" s="12" t="n">
        <v>17.0</v>
      </c>
      <c r="AU41" s="12" t="n">
        <v>0.0</v>
      </c>
      <c r="AV41" s="13" t="n">
        <v>2736.7999999999993</v>
      </c>
      <c r="AW41" s="14"/>
      <c r="AZ41" s="15"/>
    </row>
    <row r="42" spans="1:52" x14ac:dyDescent="0.2">
      <c r="A42" s="1" t="s">
        <v>53</v>
      </c>
      <c r="B42" s="12" t="n">
        <v>8.2</v>
      </c>
      <c r="C42" s="12" t="n">
        <v>17.2</v>
      </c>
      <c r="D42" s="12" t="n">
        <v>3.0</v>
      </c>
      <c r="E42" s="12" t="n">
        <v>4.8</v>
      </c>
      <c r="F42" s="12" t="n">
        <v>17.2</v>
      </c>
      <c r="G42" s="12" t="n">
        <v>5.4</v>
      </c>
      <c r="H42" s="12" t="n">
        <v>7.2</v>
      </c>
      <c r="I42" s="12" t="n">
        <v>8.8</v>
      </c>
      <c r="J42" s="12" t="n">
        <v>16.8</v>
      </c>
      <c r="K42" s="12" t="n">
        <v>5.6</v>
      </c>
      <c r="L42" s="12" t="n">
        <v>13.6</v>
      </c>
      <c r="M42" s="12" t="n">
        <v>6.0</v>
      </c>
      <c r="N42" s="12" t="n">
        <v>6.0</v>
      </c>
      <c r="O42" s="12" t="n">
        <v>6.0</v>
      </c>
      <c r="P42" s="12" t="n">
        <v>5.2</v>
      </c>
      <c r="Q42" s="12" t="n">
        <v>3.6</v>
      </c>
      <c r="R42" s="12" t="n">
        <v>3.2</v>
      </c>
      <c r="S42" s="12" t="n">
        <v>3.2</v>
      </c>
      <c r="T42" s="12" t="n">
        <v>7.0</v>
      </c>
      <c r="U42" s="12" t="n">
        <v>6.6</v>
      </c>
      <c r="V42" s="12" t="n">
        <v>8.6</v>
      </c>
      <c r="W42" s="12" t="n">
        <v>0.8</v>
      </c>
      <c r="X42" s="12" t="n">
        <v>1.6</v>
      </c>
      <c r="Y42" s="12" t="n">
        <v>5.0</v>
      </c>
      <c r="Z42" s="12" t="n">
        <v>9.8</v>
      </c>
      <c r="AA42" s="12" t="n">
        <v>112.0</v>
      </c>
      <c r="AB42" s="12" t="n">
        <v>99.6</v>
      </c>
      <c r="AC42" s="12" t="n">
        <v>313.0</v>
      </c>
      <c r="AD42" s="12" t="n">
        <v>125.8</v>
      </c>
      <c r="AE42" s="12" t="n">
        <v>79.4</v>
      </c>
      <c r="AF42" s="12" t="n">
        <v>80.0</v>
      </c>
      <c r="AG42" s="12" t="n">
        <v>25.8</v>
      </c>
      <c r="AH42" s="12" t="n">
        <v>43.0</v>
      </c>
      <c r="AI42" s="12" t="n">
        <v>43.4</v>
      </c>
      <c r="AJ42" s="12" t="n">
        <v>8.2</v>
      </c>
      <c r="AK42" s="12" t="n">
        <v>2.8</v>
      </c>
      <c r="AL42" s="12" t="n">
        <v>5.2</v>
      </c>
      <c r="AM42" s="12" t="n">
        <v>4.8</v>
      </c>
      <c r="AN42" s="12" t="n">
        <v>13.0</v>
      </c>
      <c r="AO42" s="12" t="n">
        <v>11.6</v>
      </c>
      <c r="AP42" s="12" t="n">
        <v>26.2</v>
      </c>
      <c r="AQ42" s="12" t="n">
        <v>28.4</v>
      </c>
      <c r="AR42" s="12" t="n">
        <v>23.0</v>
      </c>
      <c r="AS42" s="12" t="n">
        <v>2.4</v>
      </c>
      <c r="AT42" s="12" t="n">
        <v>1.8</v>
      </c>
      <c r="AU42" s="12" t="n">
        <v>0.0</v>
      </c>
      <c r="AV42" s="13" t="n">
        <v>1229.8000000000002</v>
      </c>
      <c r="AW42" s="14"/>
      <c r="AZ42" s="15"/>
    </row>
    <row r="43" spans="1:52" x14ac:dyDescent="0.2">
      <c r="A43" s="1" t="s">
        <v>54</v>
      </c>
      <c r="B43" s="12" t="n">
        <v>15.2</v>
      </c>
      <c r="C43" s="12" t="n">
        <v>22.6</v>
      </c>
      <c r="D43" s="12" t="n">
        <v>7.8</v>
      </c>
      <c r="E43" s="12" t="n">
        <v>7.0</v>
      </c>
      <c r="F43" s="12" t="n">
        <v>19.4</v>
      </c>
      <c r="G43" s="12" t="n">
        <v>7.6</v>
      </c>
      <c r="H43" s="12" t="n">
        <v>18.0</v>
      </c>
      <c r="I43" s="12" t="n">
        <v>17.4</v>
      </c>
      <c r="J43" s="12" t="n">
        <v>23.8</v>
      </c>
      <c r="K43" s="12" t="n">
        <v>12.8</v>
      </c>
      <c r="L43" s="12" t="n">
        <v>19.2</v>
      </c>
      <c r="M43" s="12" t="n">
        <v>13.8</v>
      </c>
      <c r="N43" s="12" t="n">
        <v>8.8</v>
      </c>
      <c r="O43" s="12" t="n">
        <v>13.8</v>
      </c>
      <c r="P43" s="12" t="n">
        <v>9.2</v>
      </c>
      <c r="Q43" s="12" t="n">
        <v>5.6</v>
      </c>
      <c r="R43" s="12" t="n">
        <v>5.4</v>
      </c>
      <c r="S43" s="12" t="n">
        <v>8.2</v>
      </c>
      <c r="T43" s="12" t="n">
        <v>10.0</v>
      </c>
      <c r="U43" s="12" t="n">
        <v>8.6</v>
      </c>
      <c r="V43" s="12" t="n">
        <v>12.4</v>
      </c>
      <c r="W43" s="12" t="n">
        <v>3.8</v>
      </c>
      <c r="X43" s="12" t="n">
        <v>0.8</v>
      </c>
      <c r="Y43" s="12" t="n">
        <v>10.8</v>
      </c>
      <c r="Z43" s="12" t="n">
        <v>19.0</v>
      </c>
      <c r="AA43" s="12" t="n">
        <v>110.6</v>
      </c>
      <c r="AB43" s="12" t="n">
        <v>82.6</v>
      </c>
      <c r="AC43" s="12" t="n">
        <v>363.6</v>
      </c>
      <c r="AD43" s="12" t="n">
        <v>171.8</v>
      </c>
      <c r="AE43" s="12" t="n">
        <v>113.6</v>
      </c>
      <c r="AF43" s="12" t="n">
        <v>134.2</v>
      </c>
      <c r="AG43" s="12" t="n">
        <v>62.2</v>
      </c>
      <c r="AH43" s="12" t="n">
        <v>134.6</v>
      </c>
      <c r="AI43" s="12" t="n">
        <v>118.8</v>
      </c>
      <c r="AJ43" s="12" t="n">
        <v>51.2</v>
      </c>
      <c r="AK43" s="12" t="n">
        <v>4.6</v>
      </c>
      <c r="AL43" s="12" t="n">
        <v>8.6</v>
      </c>
      <c r="AM43" s="12" t="n">
        <v>1.6</v>
      </c>
      <c r="AN43" s="12" t="n">
        <v>19.2</v>
      </c>
      <c r="AO43" s="12" t="n">
        <v>32.0</v>
      </c>
      <c r="AP43" s="12" t="n">
        <v>12.8</v>
      </c>
      <c r="AQ43" s="12" t="n">
        <v>45.4</v>
      </c>
      <c r="AR43" s="12" t="n">
        <v>32.4</v>
      </c>
      <c r="AS43" s="12" t="n">
        <v>3.0</v>
      </c>
      <c r="AT43" s="12" t="n">
        <v>2.2</v>
      </c>
      <c r="AU43" s="12" t="n">
        <v>0.0</v>
      </c>
      <c r="AV43" s="13" t="n">
        <v>1806.0</v>
      </c>
      <c r="AW43" s="14"/>
      <c r="AZ43" s="15"/>
    </row>
    <row r="44" spans="1:52" x14ac:dyDescent="0.2">
      <c r="A44" s="1" t="s">
        <v>55</v>
      </c>
      <c r="B44" s="12" t="n">
        <v>30.2</v>
      </c>
      <c r="C44" s="12" t="n">
        <v>64.8</v>
      </c>
      <c r="D44" s="12" t="n">
        <v>42.6</v>
      </c>
      <c r="E44" s="12" t="n">
        <v>73.2</v>
      </c>
      <c r="F44" s="12" t="n">
        <v>281.4</v>
      </c>
      <c r="G44" s="12" t="n">
        <v>52.6</v>
      </c>
      <c r="H44" s="12" t="n">
        <v>86.0</v>
      </c>
      <c r="I44" s="12" t="n">
        <v>56.4</v>
      </c>
      <c r="J44" s="12" t="n">
        <v>75.4</v>
      </c>
      <c r="K44" s="12" t="n">
        <v>25.8</v>
      </c>
      <c r="L44" s="12" t="n">
        <v>49.0</v>
      </c>
      <c r="M44" s="12" t="n">
        <v>16.0</v>
      </c>
      <c r="N44" s="12" t="n">
        <v>18.8</v>
      </c>
      <c r="O44" s="12" t="n">
        <v>11.0</v>
      </c>
      <c r="P44" s="12" t="n">
        <v>12.2</v>
      </c>
      <c r="Q44" s="12" t="n">
        <v>6.2</v>
      </c>
      <c r="R44" s="12" t="n">
        <v>12.4</v>
      </c>
      <c r="S44" s="12" t="n">
        <v>30.4</v>
      </c>
      <c r="T44" s="12" t="n">
        <v>67.8</v>
      </c>
      <c r="U44" s="12" t="n">
        <v>92.2</v>
      </c>
      <c r="V44" s="12" t="n">
        <v>116.2</v>
      </c>
      <c r="W44" s="12" t="n">
        <v>62.4</v>
      </c>
      <c r="X44" s="12" t="n">
        <v>47.4</v>
      </c>
      <c r="Y44" s="12" t="n">
        <v>106.4</v>
      </c>
      <c r="Z44" s="12" t="n">
        <v>79.4</v>
      </c>
      <c r="AA44" s="12" t="n">
        <v>306.2</v>
      </c>
      <c r="AB44" s="12" t="n">
        <v>246.4</v>
      </c>
      <c r="AC44" s="12" t="n">
        <v>1196.0</v>
      </c>
      <c r="AD44" s="12" t="n">
        <v>397.0</v>
      </c>
      <c r="AE44" s="12" t="n">
        <v>164.2</v>
      </c>
      <c r="AF44" s="12" t="n">
        <v>140.4</v>
      </c>
      <c r="AG44" s="12" t="n">
        <v>68.6</v>
      </c>
      <c r="AH44" s="12" t="n">
        <v>95.4</v>
      </c>
      <c r="AI44" s="12" t="n">
        <v>150.4</v>
      </c>
      <c r="AJ44" s="12" t="n">
        <v>81.4</v>
      </c>
      <c r="AK44" s="12" t="n">
        <v>11.6</v>
      </c>
      <c r="AL44" s="12" t="n">
        <v>70.6</v>
      </c>
      <c r="AM44" s="12" t="n">
        <v>26.6</v>
      </c>
      <c r="AN44" s="12" t="n">
        <v>79.4</v>
      </c>
      <c r="AO44" s="12" t="n">
        <v>33.4</v>
      </c>
      <c r="AP44" s="12" t="n">
        <v>36.6</v>
      </c>
      <c r="AQ44" s="12" t="n">
        <v>23.0</v>
      </c>
      <c r="AR44" s="12" t="n">
        <v>313.2</v>
      </c>
      <c r="AS44" s="12" t="n">
        <v>18.6</v>
      </c>
      <c r="AT44" s="12" t="n">
        <v>15.8</v>
      </c>
      <c r="AU44" s="12" t="n">
        <v>0.0</v>
      </c>
      <c r="AV44" s="13" t="n">
        <v>4991.0</v>
      </c>
      <c r="AW44" s="14"/>
      <c r="AZ44" s="15"/>
    </row>
    <row r="45" spans="1:52" x14ac:dyDescent="0.2">
      <c r="A45" s="1" t="s">
        <v>56</v>
      </c>
      <c r="B45" s="12" t="n">
        <v>18.6</v>
      </c>
      <c r="C45" s="12" t="n">
        <v>28.6</v>
      </c>
      <c r="D45" s="12" t="n">
        <v>22.2</v>
      </c>
      <c r="E45" s="12" t="n">
        <v>32.8</v>
      </c>
      <c r="F45" s="12" t="n">
        <v>142.2</v>
      </c>
      <c r="G45" s="12" t="n">
        <v>24.0</v>
      </c>
      <c r="H45" s="12" t="n">
        <v>47.2</v>
      </c>
      <c r="I45" s="12" t="n">
        <v>34.4</v>
      </c>
      <c r="J45" s="12" t="n">
        <v>51.6</v>
      </c>
      <c r="K45" s="12" t="n">
        <v>18.8</v>
      </c>
      <c r="L45" s="12" t="n">
        <v>27.2</v>
      </c>
      <c r="M45" s="12" t="n">
        <v>11.8</v>
      </c>
      <c r="N45" s="12" t="n">
        <v>5.2</v>
      </c>
      <c r="O45" s="12" t="n">
        <v>8.4</v>
      </c>
      <c r="P45" s="12" t="n">
        <v>6.8</v>
      </c>
      <c r="Q45" s="12" t="n">
        <v>4.4</v>
      </c>
      <c r="R45" s="12" t="n">
        <v>4.4</v>
      </c>
      <c r="S45" s="12" t="n">
        <v>5.2</v>
      </c>
      <c r="T45" s="12" t="n">
        <v>21.2</v>
      </c>
      <c r="U45" s="12" t="n">
        <v>20.2</v>
      </c>
      <c r="V45" s="12" t="n">
        <v>31.2</v>
      </c>
      <c r="W45" s="12" t="n">
        <v>13.8</v>
      </c>
      <c r="X45" s="12" t="n">
        <v>15.4</v>
      </c>
      <c r="Y45" s="12" t="n">
        <v>42.4</v>
      </c>
      <c r="Z45" s="12" t="n">
        <v>27.4</v>
      </c>
      <c r="AA45" s="12" t="n">
        <v>269.0</v>
      </c>
      <c r="AB45" s="12" t="n">
        <v>198.4</v>
      </c>
      <c r="AC45" s="12" t="n">
        <v>661.6</v>
      </c>
      <c r="AD45" s="12" t="n">
        <v>333.0</v>
      </c>
      <c r="AE45" s="12" t="n">
        <v>240.4</v>
      </c>
      <c r="AF45" s="12" t="n">
        <v>198.0</v>
      </c>
      <c r="AG45" s="12" t="n">
        <v>79.0</v>
      </c>
      <c r="AH45" s="12" t="n">
        <v>100.6</v>
      </c>
      <c r="AI45" s="12" t="n">
        <v>160.8</v>
      </c>
      <c r="AJ45" s="12" t="n">
        <v>47.4</v>
      </c>
      <c r="AK45" s="12" t="n">
        <v>3.8</v>
      </c>
      <c r="AL45" s="12" t="n">
        <v>19.6</v>
      </c>
      <c r="AM45" s="12" t="n">
        <v>7.0</v>
      </c>
      <c r="AN45" s="12" t="n">
        <v>18.4</v>
      </c>
      <c r="AO45" s="12" t="n">
        <v>19.4</v>
      </c>
      <c r="AP45" s="12" t="n">
        <v>30.2</v>
      </c>
      <c r="AQ45" s="12" t="n">
        <v>310.2</v>
      </c>
      <c r="AR45" s="12" t="n">
        <v>38.8</v>
      </c>
      <c r="AS45" s="12" t="n">
        <v>5.2</v>
      </c>
      <c r="AT45" s="12" t="n">
        <v>5.6</v>
      </c>
      <c r="AU45" s="12" t="n">
        <v>0.0</v>
      </c>
      <c r="AV45" s="13" t="n">
        <v>3411.8</v>
      </c>
      <c r="AW45" s="14"/>
      <c r="AZ45" s="15"/>
    </row>
    <row r="46" spans="1:52" x14ac:dyDescent="0.2">
      <c r="A46" s="1" t="s">
        <v>62</v>
      </c>
      <c r="B46" s="12" t="n">
        <v>1.8</v>
      </c>
      <c r="C46" s="12" t="n">
        <v>6.8</v>
      </c>
      <c r="D46" s="12" t="n">
        <v>5.2</v>
      </c>
      <c r="E46" s="12" t="n">
        <v>5.8</v>
      </c>
      <c r="F46" s="12" t="n">
        <v>29.0</v>
      </c>
      <c r="G46" s="12" t="n">
        <v>7.2</v>
      </c>
      <c r="H46" s="12" t="n">
        <v>13.2</v>
      </c>
      <c r="I46" s="12" t="n">
        <v>11.0</v>
      </c>
      <c r="J46" s="12" t="n">
        <v>11.4</v>
      </c>
      <c r="K46" s="12" t="n">
        <v>30.0</v>
      </c>
      <c r="L46" s="12" t="n">
        <v>34.8</v>
      </c>
      <c r="M46" s="12" t="n">
        <v>107.6</v>
      </c>
      <c r="N46" s="12" t="n">
        <v>39.2</v>
      </c>
      <c r="O46" s="12" t="n">
        <v>110.4</v>
      </c>
      <c r="P46" s="12" t="n">
        <v>53.6</v>
      </c>
      <c r="Q46" s="12" t="n">
        <v>18.8</v>
      </c>
      <c r="R46" s="12" t="n">
        <v>24.4</v>
      </c>
      <c r="S46" s="12" t="n">
        <v>36.6</v>
      </c>
      <c r="T46" s="12" t="n">
        <v>3.8</v>
      </c>
      <c r="U46" s="12" t="n">
        <v>3.0</v>
      </c>
      <c r="V46" s="12" t="n">
        <v>2.6</v>
      </c>
      <c r="W46" s="12" t="n">
        <v>0.4</v>
      </c>
      <c r="X46" s="12" t="n">
        <v>0.8</v>
      </c>
      <c r="Y46" s="12" t="n">
        <v>3.4</v>
      </c>
      <c r="Z46" s="12" t="n">
        <v>7.0</v>
      </c>
      <c r="AA46" s="12" t="n">
        <v>195.4</v>
      </c>
      <c r="AB46" s="12" t="n">
        <v>101.0</v>
      </c>
      <c r="AC46" s="12" t="n">
        <v>175.6</v>
      </c>
      <c r="AD46" s="12" t="n">
        <v>82.2</v>
      </c>
      <c r="AE46" s="12" t="n">
        <v>28.0</v>
      </c>
      <c r="AF46" s="12" t="n">
        <v>17.0</v>
      </c>
      <c r="AG46" s="12" t="n">
        <v>9.0</v>
      </c>
      <c r="AH46" s="12" t="n">
        <v>10.6</v>
      </c>
      <c r="AI46" s="12" t="n">
        <v>19.6</v>
      </c>
      <c r="AJ46" s="12" t="n">
        <v>1.0</v>
      </c>
      <c r="AK46" s="12" t="n">
        <v>93.6</v>
      </c>
      <c r="AL46" s="12" t="n">
        <v>25.6</v>
      </c>
      <c r="AM46" s="12" t="n">
        <v>0.2</v>
      </c>
      <c r="AN46" s="12" t="n">
        <v>2.0</v>
      </c>
      <c r="AO46" s="12" t="n">
        <v>3.6</v>
      </c>
      <c r="AP46" s="12" t="n">
        <v>3.8</v>
      </c>
      <c r="AQ46" s="12" t="n">
        <v>34.2</v>
      </c>
      <c r="AR46" s="12" t="n">
        <v>5.2</v>
      </c>
      <c r="AS46" s="12" t="n">
        <v>18.4</v>
      </c>
      <c r="AT46" s="12" t="n">
        <v>18.4</v>
      </c>
      <c r="AU46" s="12" t="n">
        <v>0.0</v>
      </c>
      <c r="AV46" s="13" t="n">
        <v>1412.1999999999996</v>
      </c>
      <c r="AW46" s="14"/>
      <c r="AZ46" s="15"/>
    </row>
    <row r="47" spans="1:52" x14ac:dyDescent="0.2">
      <c r="A47" s="1" t="s">
        <v>64</v>
      </c>
      <c r="B47" s="12" t="n">
        <v>4.6</v>
      </c>
      <c r="C47" s="12" t="n">
        <v>11.6</v>
      </c>
      <c r="D47" s="12" t="n">
        <v>14.4</v>
      </c>
      <c r="E47" s="12" t="n">
        <v>21.6</v>
      </c>
      <c r="F47" s="12" t="n">
        <v>124.8</v>
      </c>
      <c r="G47" s="12" t="n">
        <v>22.6</v>
      </c>
      <c r="H47" s="12" t="n">
        <v>21.4</v>
      </c>
      <c r="I47" s="12" t="n">
        <v>18.0</v>
      </c>
      <c r="J47" s="12" t="n">
        <v>19.8</v>
      </c>
      <c r="K47" s="12" t="n">
        <v>11.2</v>
      </c>
      <c r="L47" s="12" t="n">
        <v>7.4</v>
      </c>
      <c r="M47" s="12" t="n">
        <v>29.0</v>
      </c>
      <c r="N47" s="12" t="n">
        <v>7.0</v>
      </c>
      <c r="O47" s="12" t="n">
        <v>6.2</v>
      </c>
      <c r="P47" s="12" t="n">
        <v>8.6</v>
      </c>
      <c r="Q47" s="12" t="n">
        <v>5.6</v>
      </c>
      <c r="R47" s="12" t="n">
        <v>9.0</v>
      </c>
      <c r="S47" s="12" t="n">
        <v>24.8</v>
      </c>
      <c r="T47" s="12" t="n">
        <v>9.6</v>
      </c>
      <c r="U47" s="12" t="n">
        <v>16.4</v>
      </c>
      <c r="V47" s="12" t="n">
        <v>16.4</v>
      </c>
      <c r="W47" s="12" t="n">
        <v>9.4</v>
      </c>
      <c r="X47" s="12" t="n">
        <v>4.4</v>
      </c>
      <c r="Y47" s="12" t="n">
        <v>19.8</v>
      </c>
      <c r="Z47" s="12" t="n">
        <v>7.2</v>
      </c>
      <c r="AA47" s="12" t="n">
        <v>56.2</v>
      </c>
      <c r="AB47" s="12" t="n">
        <v>36.6</v>
      </c>
      <c r="AC47" s="12" t="n">
        <v>86.6</v>
      </c>
      <c r="AD47" s="12" t="n">
        <v>35.0</v>
      </c>
      <c r="AE47" s="12" t="n">
        <v>14.2</v>
      </c>
      <c r="AF47" s="12" t="n">
        <v>13.6</v>
      </c>
      <c r="AG47" s="12" t="n">
        <v>8.0</v>
      </c>
      <c r="AH47" s="12" t="n">
        <v>6.0</v>
      </c>
      <c r="AI47" s="12" t="n">
        <v>8.0</v>
      </c>
      <c r="AJ47" s="12" t="n">
        <v>1.0</v>
      </c>
      <c r="AK47" s="12" t="n">
        <v>5.2</v>
      </c>
      <c r="AL47" s="12" t="n">
        <v>35.0</v>
      </c>
      <c r="AM47" s="12" t="n">
        <v>3.0</v>
      </c>
      <c r="AN47" s="12" t="n">
        <v>9.2</v>
      </c>
      <c r="AO47" s="12" t="n">
        <v>1.0</v>
      </c>
      <c r="AP47" s="12" t="n">
        <v>0.8</v>
      </c>
      <c r="AQ47" s="12" t="n">
        <v>13.4</v>
      </c>
      <c r="AR47" s="12" t="n">
        <v>3.8</v>
      </c>
      <c r="AS47" s="12" t="n">
        <v>14.0</v>
      </c>
      <c r="AT47" s="12" t="n">
        <v>10.0</v>
      </c>
      <c r="AU47" s="12" t="n">
        <v>0.0</v>
      </c>
      <c r="AV47" s="13" t="n">
        <v>811.4</v>
      </c>
      <c r="AW47" s="14"/>
      <c r="AZ47" s="15"/>
    </row>
    <row r="48" spans="1:52" x14ac:dyDescent="0.2">
      <c r="A48" s="1" t="s">
        <v>65</v>
      </c>
      <c r="B48" s="12" t="n">
        <v>0.0</v>
      </c>
      <c r="C48" s="12" t="n">
        <v>0.0</v>
      </c>
      <c r="D48" s="12" t="n">
        <v>0.0</v>
      </c>
      <c r="E48" s="12" t="n">
        <v>0.0</v>
      </c>
      <c r="F48" s="12" t="n">
        <v>0.0</v>
      </c>
      <c r="G48" s="12" t="n">
        <v>0.0</v>
      </c>
      <c r="H48" s="12" t="n">
        <v>0.0</v>
      </c>
      <c r="I48" s="12" t="n">
        <v>0.0</v>
      </c>
      <c r="J48" s="12" t="n">
        <v>0.0</v>
      </c>
      <c r="K48" s="12" t="n">
        <v>0.0</v>
      </c>
      <c r="L48" s="12" t="n">
        <v>0.0</v>
      </c>
      <c r="M48" s="12" t="n">
        <v>0.0</v>
      </c>
      <c r="N48" s="12" t="n">
        <v>0.0</v>
      </c>
      <c r="O48" s="12" t="n">
        <v>0.0</v>
      </c>
      <c r="P48" s="12" t="n">
        <v>0.0</v>
      </c>
      <c r="Q48" s="12" t="n">
        <v>0.0</v>
      </c>
      <c r="R48" s="12" t="n">
        <v>0.0</v>
      </c>
      <c r="S48" s="12" t="n">
        <v>0.0</v>
      </c>
      <c r="T48" s="12" t="n">
        <v>0.0</v>
      </c>
      <c r="U48" s="12" t="n">
        <v>0.0</v>
      </c>
      <c r="V48" s="12" t="n">
        <v>0.0</v>
      </c>
      <c r="W48" s="12" t="n">
        <v>0.0</v>
      </c>
      <c r="X48" s="12" t="n">
        <v>0.0</v>
      </c>
      <c r="Y48" s="12" t="n">
        <v>0.0</v>
      </c>
      <c r="Z48" s="12" t="n">
        <v>0.0</v>
      </c>
      <c r="AA48" s="12" t="n">
        <v>0.0</v>
      </c>
      <c r="AB48" s="12" t="n">
        <v>0.0</v>
      </c>
      <c r="AC48" s="12" t="n">
        <v>0.0</v>
      </c>
      <c r="AD48" s="12" t="n">
        <v>0.0</v>
      </c>
      <c r="AE48" s="12" t="n">
        <v>0.0</v>
      </c>
      <c r="AF48" s="12" t="n">
        <v>0.0</v>
      </c>
      <c r="AG48" s="12" t="n">
        <v>0.0</v>
      </c>
      <c r="AH48" s="12" t="n">
        <v>0.0</v>
      </c>
      <c r="AI48" s="12" t="n">
        <v>0.0</v>
      </c>
      <c r="AJ48" s="12" t="n">
        <v>0.0</v>
      </c>
      <c r="AK48" s="12" t="n">
        <v>0.0</v>
      </c>
      <c r="AL48" s="12" t="n">
        <v>0.0</v>
      </c>
      <c r="AM48" s="12" t="n">
        <v>0.0</v>
      </c>
      <c r="AN48" s="12" t="n">
        <v>0.0</v>
      </c>
      <c r="AO48" s="12" t="n">
        <v>0.0</v>
      </c>
      <c r="AP48" s="12" t="n">
        <v>0.0</v>
      </c>
      <c r="AQ48" s="12" t="n">
        <v>0.0</v>
      </c>
      <c r="AR48" s="12" t="n">
        <v>0.0</v>
      </c>
      <c r="AS48" s="12" t="n">
        <v>0.0</v>
      </c>
      <c r="AT48" s="12" t="n">
        <v>0.0</v>
      </c>
      <c r="AU48" s="12" t="n">
        <v>0.0</v>
      </c>
      <c r="AV48" s="13" t="n">
        <v>0.0</v>
      </c>
      <c r="AW48" s="14"/>
      <c r="AZ48" s="15"/>
    </row>
    <row r="49" spans="1:52" x14ac:dyDescent="0.2">
      <c r="A49" s="11" t="s">
        <v>49</v>
      </c>
      <c r="B49" s="14" t="n">
        <v>2240.3999999999987</v>
      </c>
      <c r="C49" s="14" t="n">
        <v>3909.2</v>
      </c>
      <c r="D49" s="14" t="n">
        <v>2453.199999999999</v>
      </c>
      <c r="E49" s="14" t="n">
        <v>2746.0000000000005</v>
      </c>
      <c r="F49" s="14" t="n">
        <v>8214.4</v>
      </c>
      <c r="G49" s="14" t="n">
        <v>3245.9999999999995</v>
      </c>
      <c r="H49" s="14" t="n">
        <v>4754.799999999997</v>
      </c>
      <c r="I49" s="14" t="n">
        <v>4354.599999999999</v>
      </c>
      <c r="J49" s="14" t="n">
        <v>4769.6</v>
      </c>
      <c r="K49" s="14" t="n">
        <v>3366.0</v>
      </c>
      <c r="L49" s="14" t="n">
        <v>5076.399999999999</v>
      </c>
      <c r="M49" s="14" t="n">
        <v>3664.2000000000007</v>
      </c>
      <c r="N49" s="14" t="n">
        <v>2163.4</v>
      </c>
      <c r="O49" s="14" t="n">
        <v>2748.2000000000003</v>
      </c>
      <c r="P49" s="14" t="n">
        <v>2042.0</v>
      </c>
      <c r="Q49" s="14" t="n">
        <v>1145.7999999999997</v>
      </c>
      <c r="R49" s="14" t="n">
        <v>1541.400000000001</v>
      </c>
      <c r="S49" s="14" t="n">
        <v>2948.1999999999994</v>
      </c>
      <c r="T49" s="14" t="n">
        <v>2348.0</v>
      </c>
      <c r="U49" s="14" t="n">
        <v>2225.5999999999995</v>
      </c>
      <c r="V49" s="14" t="n">
        <v>3156.4</v>
      </c>
      <c r="W49" s="14" t="n">
        <v>1697.8</v>
      </c>
      <c r="X49" s="14" t="n">
        <v>1298.8000000000002</v>
      </c>
      <c r="Y49" s="14" t="n">
        <v>3276.8000000000006</v>
      </c>
      <c r="Z49" s="14" t="n">
        <v>4649.199999999999</v>
      </c>
      <c r="AA49" s="14" t="n">
        <v>12588.0</v>
      </c>
      <c r="AB49" s="14" t="n">
        <v>8866.4</v>
      </c>
      <c r="AC49" s="14" t="n">
        <v>25010.6</v>
      </c>
      <c r="AD49" s="14" t="n">
        <v>11112.4</v>
      </c>
      <c r="AE49" s="14" t="n">
        <v>8612.6</v>
      </c>
      <c r="AF49" s="14" t="n">
        <v>8273.6</v>
      </c>
      <c r="AG49" s="14" t="n">
        <v>3912.2000000000003</v>
      </c>
      <c r="AH49" s="14" t="n">
        <v>6596.0</v>
      </c>
      <c r="AI49" s="14" t="n">
        <v>4797.799999999999</v>
      </c>
      <c r="AJ49" s="14" t="n">
        <v>1606.8000000000002</v>
      </c>
      <c r="AK49" s="14" t="n">
        <v>1218.9999999999995</v>
      </c>
      <c r="AL49" s="14" t="n">
        <v>3377.799999999999</v>
      </c>
      <c r="AM49" s="14" t="n">
        <v>741.0</v>
      </c>
      <c r="AN49" s="14" t="n">
        <v>2472.2000000000003</v>
      </c>
      <c r="AO49" s="14" t="n">
        <v>1274.1999999999998</v>
      </c>
      <c r="AP49" s="14" t="n">
        <v>1777.7999999999997</v>
      </c>
      <c r="AQ49" s="14" t="n">
        <v>5988.799999999998</v>
      </c>
      <c r="AR49" s="14" t="n">
        <v>3546.0000000000005</v>
      </c>
      <c r="AS49" s="14" t="n">
        <v>1347.4000000000005</v>
      </c>
      <c r="AT49" s="14" t="n">
        <v>918.8</v>
      </c>
      <c r="AU49" s="14" t="n">
        <v>0.0</v>
      </c>
      <c r="AV49" s="14" t="n">
        <v>194075.79999999996</v>
      </c>
      <c r="AW49" s="14"/>
      <c r="AZ49" s="15"/>
    </row>
    <row r="50" spans="1:52" x14ac:dyDescent="0.2">
      <c r="AV50" s="14"/>
      <c r="AZ50" s="15"/>
    </row>
    <row r="51" spans="1:52" x14ac:dyDescent="0.2">
      <c r="AZ51" s="15"/>
    </row>
    <row r="52" spans="1:52" x14ac:dyDescent="0.2">
      <c r="AZ52" s="15"/>
    </row>
    <row r="53" spans="1:52" x14ac:dyDescent="0.2">
      <c r="AZ53" s="15"/>
    </row>
    <row r="54" spans="1:52" x14ac:dyDescent="0.2">
      <c r="AZ54" s="15"/>
    </row>
    <row r="55" spans="1:52" x14ac:dyDescent="0.2">
      <c r="AZ55" s="15"/>
    </row>
    <row r="56" spans="1:52" x14ac:dyDescent="0.2">
      <c r="AZ56" s="15"/>
    </row>
    <row r="57" spans="1:52" x14ac:dyDescent="0.2">
      <c r="AZ57" s="15"/>
    </row>
    <row r="58" spans="1:52" x14ac:dyDescent="0.2">
      <c r="AZ58" s="15"/>
    </row>
    <row r="59" spans="1:52" x14ac:dyDescent="0.2">
      <c r="AZ59" s="15"/>
    </row>
    <row r="60" spans="1:52" x14ac:dyDescent="0.2">
      <c r="AZ60" s="15"/>
    </row>
    <row r="61" spans="1:52" x14ac:dyDescent="0.2">
      <c r="AZ61" s="15"/>
    </row>
    <row r="62" spans="1:52" x14ac:dyDescent="0.2">
      <c r="AZ62" s="15"/>
    </row>
    <row r="63" spans="1:52" x14ac:dyDescent="0.2">
      <c r="AZ63" s="15"/>
    </row>
    <row r="64" spans="1:52" x14ac:dyDescent="0.2">
      <c r="AZ64" s="15"/>
    </row>
    <row r="65" spans="52:52" x14ac:dyDescent="0.2">
      <c r="AZ65" s="15"/>
    </row>
    <row r="66" spans="52:52" x14ac:dyDescent="0.2">
      <c r="AZ66" s="15"/>
    </row>
  </sheetData>
  <phoneticPr fontId="0" type="noConversion"/>
  <pageMargins left="0.75" right="0.75" top="1" bottom="1" header="0.5" footer="0.5"/>
  <pageSetup scale="72" fitToWidth="2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G66"/>
  <sheetViews>
    <sheetView zoomScale="70" zoomScaleNormal="70" workbookViewId="0">
      <pane xSplit="1" ySplit="2" topLeftCell="O5" activePane="bottomRight" state="frozen"/>
      <selection activeCell="AX3" sqref="AX3"/>
      <selection pane="topRight" activeCell="AX3" sqref="AX3"/>
      <selection pane="bottomLeft" activeCell="AX3" sqref="AX3"/>
      <selection pane="bottomRight" activeCell="BH17" sqref="BH17"/>
    </sheetView>
  </sheetViews>
  <sheetFormatPr defaultRowHeight="12.75" x14ac:dyDescent="0.2"/>
  <cols>
    <col min="1" max="45" customWidth="true" style="9" width="7.7109375" collapsed="true"/>
    <col min="46" max="47" customWidth="true" style="9" width="7.7109375" collapsed="true"/>
    <col min="48" max="48" customWidth="true" style="11" width="8.7109375" collapsed="true"/>
    <col min="49" max="49" style="11" width="9.140625" collapsed="true"/>
    <col min="50" max="51" style="9" width="9.140625" collapsed="true"/>
    <col min="52" max="52" customWidth="true" style="9" width="8.7109375" collapsed="true"/>
    <col min="53" max="16384" style="9" width="9.140625" collapsed="true"/>
  </cols>
  <sheetData>
    <row r="1" spans="1:59" ht="26.25" customHeight="1" x14ac:dyDescent="0.2">
      <c r="A1" s="7" t="s">
        <v>0</v>
      </c>
      <c r="B1" s="8" t="s">
        <v>1</v>
      </c>
      <c r="D1" s="9" t="s">
        <v>61</v>
      </c>
      <c r="G1" s="19">
        <f>'Weekday OD'!G1</f>
        <v>40575</v>
      </c>
    </row>
    <row r="2" spans="1:59" x14ac:dyDescent="0.2"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>
        <v>19</v>
      </c>
      <c r="J2" s="1">
        <v>12</v>
      </c>
      <c r="K2" s="1" t="s">
        <v>9</v>
      </c>
      <c r="L2" s="1" t="s">
        <v>10</v>
      </c>
      <c r="M2" s="1" t="s">
        <v>11</v>
      </c>
      <c r="N2" s="1" t="s">
        <v>12</v>
      </c>
      <c r="O2" s="1" t="s">
        <v>13</v>
      </c>
      <c r="P2" s="1" t="s">
        <v>14</v>
      </c>
      <c r="Q2" s="1" t="s">
        <v>15</v>
      </c>
      <c r="R2" s="1" t="s">
        <v>16</v>
      </c>
      <c r="S2" s="1" t="s">
        <v>17</v>
      </c>
      <c r="T2" s="1" t="s">
        <v>18</v>
      </c>
      <c r="U2" s="1" t="s">
        <v>19</v>
      </c>
      <c r="V2" s="1" t="s">
        <v>20</v>
      </c>
      <c r="W2" s="1" t="s">
        <v>21</v>
      </c>
      <c r="X2" s="1" t="s">
        <v>22</v>
      </c>
      <c r="Y2" s="1" t="s">
        <v>23</v>
      </c>
      <c r="Z2" s="1" t="s">
        <v>24</v>
      </c>
      <c r="AA2" s="1" t="s">
        <v>25</v>
      </c>
      <c r="AB2" s="1" t="s">
        <v>26</v>
      </c>
      <c r="AC2" s="1" t="s">
        <v>27</v>
      </c>
      <c r="AD2" s="1" t="s">
        <v>28</v>
      </c>
      <c r="AE2" s="1">
        <v>16</v>
      </c>
      <c r="AF2" s="1">
        <v>24</v>
      </c>
      <c r="AG2" s="1" t="s">
        <v>29</v>
      </c>
      <c r="AH2" s="1" t="s">
        <v>30</v>
      </c>
      <c r="AI2" s="1" t="s">
        <v>31</v>
      </c>
      <c r="AJ2" s="1" t="s">
        <v>32</v>
      </c>
      <c r="AK2" s="1" t="s">
        <v>33</v>
      </c>
      <c r="AL2" s="1" t="s">
        <v>34</v>
      </c>
      <c r="AM2" s="1" t="s">
        <v>35</v>
      </c>
      <c r="AN2" s="1" t="s">
        <v>36</v>
      </c>
      <c r="AO2" s="1" t="s">
        <v>53</v>
      </c>
      <c r="AP2" s="1" t="s">
        <v>54</v>
      </c>
      <c r="AQ2" s="1" t="s">
        <v>55</v>
      </c>
      <c r="AR2" s="1" t="s">
        <v>56</v>
      </c>
      <c r="AS2" s="1" t="s">
        <v>62</v>
      </c>
      <c r="AT2" s="1" t="s">
        <v>64</v>
      </c>
      <c r="AU2" s="1" t="s">
        <v>65</v>
      </c>
      <c r="AV2" s="11" t="s">
        <v>37</v>
      </c>
    </row>
    <row r="3" spans="1:59" x14ac:dyDescent="0.2">
      <c r="A3" s="1" t="s">
        <v>2</v>
      </c>
      <c r="B3" s="12" t="n">
        <v>7.4</v>
      </c>
      <c r="C3" s="12" t="n">
        <v>51.6</v>
      </c>
      <c r="D3" s="12" t="n">
        <v>58.2</v>
      </c>
      <c r="E3" s="12" t="n">
        <v>42.6</v>
      </c>
      <c r="F3" s="12" t="n">
        <v>155.2</v>
      </c>
      <c r="G3" s="12" t="n">
        <v>59.4</v>
      </c>
      <c r="H3" s="12" t="n">
        <v>59.4</v>
      </c>
      <c r="I3" s="12" t="n">
        <v>39.0</v>
      </c>
      <c r="J3" s="12" t="n">
        <v>45.8</v>
      </c>
      <c r="K3" s="12" t="n">
        <v>25.6</v>
      </c>
      <c r="L3" s="12" t="n">
        <v>62.6</v>
      </c>
      <c r="M3" s="12" t="n">
        <v>47.6</v>
      </c>
      <c r="N3" s="12" t="n">
        <v>13.0</v>
      </c>
      <c r="O3" s="12" t="n">
        <v>11.0</v>
      </c>
      <c r="P3" s="12" t="n">
        <v>12.6</v>
      </c>
      <c r="Q3" s="12" t="n">
        <v>5.0</v>
      </c>
      <c r="R3" s="12" t="n">
        <v>5.8</v>
      </c>
      <c r="S3" s="12" t="n">
        <v>13.0</v>
      </c>
      <c r="T3" s="12" t="n">
        <v>12.6</v>
      </c>
      <c r="U3" s="12" t="n">
        <v>5.0</v>
      </c>
      <c r="V3" s="12" t="n">
        <v>7.6</v>
      </c>
      <c r="W3" s="12" t="n">
        <v>5.2</v>
      </c>
      <c r="X3" s="12" t="n">
        <v>6.0</v>
      </c>
      <c r="Y3" s="12" t="n">
        <v>12.2</v>
      </c>
      <c r="Z3" s="12" t="n">
        <v>13.4</v>
      </c>
      <c r="AA3" s="12" t="n">
        <v>111.4</v>
      </c>
      <c r="AB3" s="12" t="n">
        <v>73.8</v>
      </c>
      <c r="AC3" s="12" t="n">
        <v>220.2</v>
      </c>
      <c r="AD3" s="12" t="n">
        <v>107.6</v>
      </c>
      <c r="AE3" s="12" t="n">
        <v>73.2</v>
      </c>
      <c r="AF3" s="12" t="n">
        <v>84.0</v>
      </c>
      <c r="AG3" s="12" t="n">
        <v>17.0</v>
      </c>
      <c r="AH3" s="12" t="n">
        <v>28.0</v>
      </c>
      <c r="AI3" s="12" t="n">
        <v>22.6</v>
      </c>
      <c r="AJ3" s="12" t="n">
        <v>9.8</v>
      </c>
      <c r="AK3" s="12" t="n">
        <v>2.8</v>
      </c>
      <c r="AL3" s="12" t="n">
        <v>6.4</v>
      </c>
      <c r="AM3" s="12" t="n">
        <v>1.8</v>
      </c>
      <c r="AN3" s="12" t="n">
        <v>22.6</v>
      </c>
      <c r="AO3" s="12" t="n">
        <v>5.4</v>
      </c>
      <c r="AP3" s="12" t="n">
        <v>9.2</v>
      </c>
      <c r="AQ3" s="12" t="n">
        <v>33.4</v>
      </c>
      <c r="AR3" s="12" t="n">
        <v>12.4</v>
      </c>
      <c r="AS3" s="12" t="n">
        <v>3.2</v>
      </c>
      <c r="AT3" s="12" t="n">
        <v>10.6</v>
      </c>
      <c r="AU3" s="12" t="n">
        <v>0.0</v>
      </c>
      <c r="AV3" s="13" t="n">
        <v>1632.2</v>
      </c>
      <c r="AW3" s="14"/>
      <c r="AY3" s="9" t="s">
        <v>38</v>
      </c>
      <c r="AZ3" s="24">
        <f>SUM(B3:Z27,AK3:AN27,B38:Z41,AK38:AN41,B46:Z46,AS3:AS27,AS38:AS41,AK46:AN46,AS46)</f>
        <v>27632.25</v>
      </c>
      <c r="BB3" s="9" t="s">
        <v>39</v>
      </c>
      <c r="BC3" s="15">
        <f>SUM(AZ12:AZ18,BA12:BF12)</f>
        <v>64892.25</v>
      </c>
      <c r="BD3" s="16">
        <f>BC3/BG$19</f>
        <v>0.56680889533309464</v>
      </c>
    </row>
    <row r="4" spans="1:59" x14ac:dyDescent="0.2">
      <c r="A4" s="1" t="s">
        <v>3</v>
      </c>
      <c r="B4" s="12" t="n">
        <v>59.0</v>
      </c>
      <c r="C4" s="12" t="n">
        <v>9.6</v>
      </c>
      <c r="D4" s="12" t="n">
        <v>46.2</v>
      </c>
      <c r="E4" s="12" t="n">
        <v>43.0</v>
      </c>
      <c r="F4" s="12" t="n">
        <v>260.2</v>
      </c>
      <c r="G4" s="12" t="n">
        <v>75.2</v>
      </c>
      <c r="H4" s="12" t="n">
        <v>83.6</v>
      </c>
      <c r="I4" s="12" t="n">
        <v>64.4</v>
      </c>
      <c r="J4" s="12" t="n">
        <v>84.2</v>
      </c>
      <c r="K4" s="12" t="n">
        <v>38.0</v>
      </c>
      <c r="L4" s="12" t="n">
        <v>72.8</v>
      </c>
      <c r="M4" s="12" t="n">
        <v>105.0</v>
      </c>
      <c r="N4" s="12" t="n">
        <v>22.4</v>
      </c>
      <c r="O4" s="12" t="n">
        <v>22.2</v>
      </c>
      <c r="P4" s="12" t="n">
        <v>19.2</v>
      </c>
      <c r="Q4" s="12" t="n">
        <v>9.6</v>
      </c>
      <c r="R4" s="12" t="n">
        <v>13.2</v>
      </c>
      <c r="S4" s="12" t="n">
        <v>29.4</v>
      </c>
      <c r="T4" s="12" t="n">
        <v>22.0</v>
      </c>
      <c r="U4" s="12" t="n">
        <v>9.4</v>
      </c>
      <c r="V4" s="12" t="n">
        <v>20.6</v>
      </c>
      <c r="W4" s="12" t="n">
        <v>6.2</v>
      </c>
      <c r="X4" s="12" t="n">
        <v>6.8</v>
      </c>
      <c r="Y4" s="12" t="n">
        <v>14.6</v>
      </c>
      <c r="Z4" s="12" t="n">
        <v>23.0</v>
      </c>
      <c r="AA4" s="12" t="n">
        <v>248.8</v>
      </c>
      <c r="AB4" s="12" t="n">
        <v>172.6</v>
      </c>
      <c r="AC4" s="12" t="n">
        <v>456.8</v>
      </c>
      <c r="AD4" s="12" t="n">
        <v>168.0</v>
      </c>
      <c r="AE4" s="12" t="n">
        <v>106.2</v>
      </c>
      <c r="AF4" s="12" t="n">
        <v>88.6</v>
      </c>
      <c r="AG4" s="12" t="n">
        <v>26.6</v>
      </c>
      <c r="AH4" s="12" t="n">
        <v>41.2</v>
      </c>
      <c r="AI4" s="12" t="n">
        <v>32.2</v>
      </c>
      <c r="AJ4" s="12" t="n">
        <v>16.2</v>
      </c>
      <c r="AK4" s="12" t="n">
        <v>4.0</v>
      </c>
      <c r="AL4" s="12" t="n">
        <v>11.4</v>
      </c>
      <c r="AM4" s="12" t="n">
        <v>3.0</v>
      </c>
      <c r="AN4" s="12" t="n">
        <v>36.0</v>
      </c>
      <c r="AO4" s="12" t="n">
        <v>8.4</v>
      </c>
      <c r="AP4" s="12" t="n">
        <v>13.2</v>
      </c>
      <c r="AQ4" s="12" t="n">
        <v>72.2</v>
      </c>
      <c r="AR4" s="12" t="n">
        <v>20.2</v>
      </c>
      <c r="AS4" s="12" t="n">
        <v>2.6</v>
      </c>
      <c r="AT4" s="12" t="n">
        <v>27.4</v>
      </c>
      <c r="AU4" s="12" t="n">
        <v>0.0</v>
      </c>
      <c r="AV4" s="13" t="n">
        <v>2715.3999999999987</v>
      </c>
      <c r="AW4" s="14"/>
      <c r="AY4" s="9" t="s">
        <v>40</v>
      </c>
      <c r="AZ4" s="24">
        <f>SUM(AA28:AJ37, AA42:AJ45, AO28:AR37, AO42:AR45)</f>
        <v>36339.5</v>
      </c>
      <c r="BB4" s="9" t="s">
        <v>41</v>
      </c>
      <c r="BC4" s="15">
        <f>SUM(BA13:BE18)</f>
        <v>45070.75</v>
      </c>
      <c r="BD4" s="16">
        <f>BC4/BG$19</f>
        <v>0.39367570117131201</v>
      </c>
    </row>
    <row r="5" spans="1:59" x14ac:dyDescent="0.2">
      <c r="A5" s="1" t="s">
        <v>4</v>
      </c>
      <c r="B5" s="12" t="n">
        <v>62.6</v>
      </c>
      <c r="C5" s="12" t="n">
        <v>46.2</v>
      </c>
      <c r="D5" s="12" t="n">
        <v>8.4</v>
      </c>
      <c r="E5" s="12" t="n">
        <v>42.2</v>
      </c>
      <c r="F5" s="12" t="n">
        <v>263.0</v>
      </c>
      <c r="G5" s="12" t="n">
        <v>49.4</v>
      </c>
      <c r="H5" s="12" t="n">
        <v>56.2</v>
      </c>
      <c r="I5" s="12" t="n">
        <v>44.0</v>
      </c>
      <c r="J5" s="12" t="n">
        <v>57.2</v>
      </c>
      <c r="K5" s="12" t="n">
        <v>27.4</v>
      </c>
      <c r="L5" s="12" t="n">
        <v>29.8</v>
      </c>
      <c r="M5" s="12" t="n">
        <v>57.0</v>
      </c>
      <c r="N5" s="12" t="n">
        <v>11.2</v>
      </c>
      <c r="O5" s="12" t="n">
        <v>9.0</v>
      </c>
      <c r="P5" s="12" t="n">
        <v>7.2</v>
      </c>
      <c r="Q5" s="12" t="n">
        <v>4.4</v>
      </c>
      <c r="R5" s="12" t="n">
        <v>4.2</v>
      </c>
      <c r="S5" s="12" t="n">
        <v>21.4</v>
      </c>
      <c r="T5" s="12" t="n">
        <v>7.4</v>
      </c>
      <c r="U5" s="12" t="n">
        <v>6.2</v>
      </c>
      <c r="V5" s="12" t="n">
        <v>13.8</v>
      </c>
      <c r="W5" s="12" t="n">
        <v>8.4</v>
      </c>
      <c r="X5" s="12" t="n">
        <v>7.6</v>
      </c>
      <c r="Y5" s="12" t="n">
        <v>21.6</v>
      </c>
      <c r="Z5" s="12" t="n">
        <v>7.0</v>
      </c>
      <c r="AA5" s="12" t="n">
        <v>151.0</v>
      </c>
      <c r="AB5" s="12" t="n">
        <v>110.6</v>
      </c>
      <c r="AC5" s="12" t="n">
        <v>222.8</v>
      </c>
      <c r="AD5" s="12" t="n">
        <v>136.2</v>
      </c>
      <c r="AE5" s="12" t="n">
        <v>66.8</v>
      </c>
      <c r="AF5" s="12" t="n">
        <v>51.2</v>
      </c>
      <c r="AG5" s="12" t="n">
        <v>19.6</v>
      </c>
      <c r="AH5" s="12" t="n">
        <v>12.6</v>
      </c>
      <c r="AI5" s="12" t="n">
        <v>11.4</v>
      </c>
      <c r="AJ5" s="12" t="n">
        <v>5.4</v>
      </c>
      <c r="AK5" s="12" t="n">
        <v>4.6</v>
      </c>
      <c r="AL5" s="12" t="n">
        <v>6.8</v>
      </c>
      <c r="AM5" s="12" t="n">
        <v>2.0</v>
      </c>
      <c r="AN5" s="12" t="n">
        <v>7.4</v>
      </c>
      <c r="AO5" s="12" t="n">
        <v>2.2</v>
      </c>
      <c r="AP5" s="12" t="n">
        <v>4.8</v>
      </c>
      <c r="AQ5" s="12" t="n">
        <v>66.2</v>
      </c>
      <c r="AR5" s="12" t="n">
        <v>16.8</v>
      </c>
      <c r="AS5" s="12" t="n">
        <v>3.2</v>
      </c>
      <c r="AT5" s="12" t="n">
        <v>23.2</v>
      </c>
      <c r="AU5" s="12" t="n">
        <v>0.0</v>
      </c>
      <c r="AV5" s="13" t="n">
        <v>1797.6000000000001</v>
      </c>
      <c r="AW5" s="14"/>
      <c r="AY5" s="9" t="s">
        <v>42</v>
      </c>
      <c r="AZ5" s="24">
        <f>SUM(AA3:AJ27,B28:Z37,AA38:AJ41,AK28:AN37, B42:Z45, AK42:AN45, AO3:AR27, AO38:AR41,AS28:AS37,AS42:AS45,AA46:AJ46,AO46:AR46)</f>
        <v>51004.5</v>
      </c>
    </row>
    <row r="6" spans="1:59" x14ac:dyDescent="0.2">
      <c r="A6" s="1" t="s">
        <v>5</v>
      </c>
      <c r="B6" s="12" t="n">
        <v>52.0</v>
      </c>
      <c r="C6" s="12" t="n">
        <v>39.8</v>
      </c>
      <c r="D6" s="12" t="n">
        <v>42.4</v>
      </c>
      <c r="E6" s="12" t="n">
        <v>13.0</v>
      </c>
      <c r="F6" s="12" t="n">
        <v>80.6</v>
      </c>
      <c r="G6" s="12" t="n">
        <v>40.4</v>
      </c>
      <c r="H6" s="12" t="n">
        <v>56.2</v>
      </c>
      <c r="I6" s="12" t="n">
        <v>68.6</v>
      </c>
      <c r="J6" s="12" t="n">
        <v>70.8</v>
      </c>
      <c r="K6" s="12" t="n">
        <v>29.8</v>
      </c>
      <c r="L6" s="12" t="n">
        <v>40.6</v>
      </c>
      <c r="M6" s="12" t="n">
        <v>49.4</v>
      </c>
      <c r="N6" s="12" t="n">
        <v>14.2</v>
      </c>
      <c r="O6" s="12" t="n">
        <v>10.8</v>
      </c>
      <c r="P6" s="12" t="n">
        <v>10.6</v>
      </c>
      <c r="Q6" s="12" t="n">
        <v>3.4</v>
      </c>
      <c r="R6" s="12" t="n">
        <v>6.2</v>
      </c>
      <c r="S6" s="12" t="n">
        <v>25.8</v>
      </c>
      <c r="T6" s="12" t="n">
        <v>11.8</v>
      </c>
      <c r="U6" s="12" t="n">
        <v>6.6</v>
      </c>
      <c r="V6" s="12" t="n">
        <v>19.2</v>
      </c>
      <c r="W6" s="12" t="n">
        <v>5.0</v>
      </c>
      <c r="X6" s="12" t="n">
        <v>4.8</v>
      </c>
      <c r="Y6" s="12" t="n">
        <v>12.6</v>
      </c>
      <c r="Z6" s="12" t="n">
        <v>10.6</v>
      </c>
      <c r="AA6" s="12" t="n">
        <v>222.4</v>
      </c>
      <c r="AB6" s="12" t="n">
        <v>161.4</v>
      </c>
      <c r="AC6" s="12" t="n">
        <v>283.2</v>
      </c>
      <c r="AD6" s="12" t="n">
        <v>257.8</v>
      </c>
      <c r="AE6" s="12" t="n">
        <v>140.4</v>
      </c>
      <c r="AF6" s="12" t="n">
        <v>92.0</v>
      </c>
      <c r="AG6" s="12" t="n">
        <v>31.2</v>
      </c>
      <c r="AH6" s="12" t="n">
        <v>16.4</v>
      </c>
      <c r="AI6" s="12" t="n">
        <v>22.4</v>
      </c>
      <c r="AJ6" s="12" t="n">
        <v>5.4</v>
      </c>
      <c r="AK6" s="12" t="n">
        <v>2.8</v>
      </c>
      <c r="AL6" s="12" t="n">
        <v>6.2</v>
      </c>
      <c r="AM6" s="12" t="n">
        <v>4.0</v>
      </c>
      <c r="AN6" s="12" t="n">
        <v>11.6</v>
      </c>
      <c r="AO6" s="12" t="n">
        <v>4.0</v>
      </c>
      <c r="AP6" s="12" t="n">
        <v>5.0</v>
      </c>
      <c r="AQ6" s="12" t="n">
        <v>97.8</v>
      </c>
      <c r="AR6" s="12" t="n">
        <v>31.2</v>
      </c>
      <c r="AS6" s="12" t="n">
        <v>2.0</v>
      </c>
      <c r="AT6" s="12" t="n">
        <v>35.4</v>
      </c>
      <c r="AU6" s="12" t="n">
        <v>0.0</v>
      </c>
      <c r="AV6" s="13" t="n">
        <v>2157.8</v>
      </c>
      <c r="AW6" s="14"/>
      <c r="AZ6" s="12"/>
    </row>
    <row r="7" spans="1:59" x14ac:dyDescent="0.2">
      <c r="A7" s="1" t="s">
        <v>6</v>
      </c>
      <c r="B7" s="12" t="n">
        <v>173.6</v>
      </c>
      <c r="C7" s="12" t="n">
        <v>241.2</v>
      </c>
      <c r="D7" s="12" t="n">
        <v>260.2</v>
      </c>
      <c r="E7" s="12" t="n">
        <v>89.6</v>
      </c>
      <c r="F7" s="12" t="n">
        <v>36.8</v>
      </c>
      <c r="G7" s="12" t="n">
        <v>153.6</v>
      </c>
      <c r="H7" s="12" t="n">
        <v>178.0</v>
      </c>
      <c r="I7" s="12" t="n">
        <v>198.0</v>
      </c>
      <c r="J7" s="12" t="n">
        <v>188.6</v>
      </c>
      <c r="K7" s="12" t="n">
        <v>77.0</v>
      </c>
      <c r="L7" s="12" t="n">
        <v>115.6</v>
      </c>
      <c r="M7" s="12" t="n">
        <v>74.2</v>
      </c>
      <c r="N7" s="12" t="n">
        <v>47.4</v>
      </c>
      <c r="O7" s="12" t="n">
        <v>45.4</v>
      </c>
      <c r="P7" s="12" t="n">
        <v>36.2</v>
      </c>
      <c r="Q7" s="12" t="n">
        <v>17.6</v>
      </c>
      <c r="R7" s="12" t="n">
        <v>42.0</v>
      </c>
      <c r="S7" s="12" t="n">
        <v>149.0</v>
      </c>
      <c r="T7" s="12" t="n">
        <v>31.6</v>
      </c>
      <c r="U7" s="12" t="n">
        <v>34.4</v>
      </c>
      <c r="V7" s="12" t="n">
        <v>51.2</v>
      </c>
      <c r="W7" s="12" t="n">
        <v>27.8</v>
      </c>
      <c r="X7" s="12" t="n">
        <v>24.8</v>
      </c>
      <c r="Y7" s="12" t="n">
        <v>29.8</v>
      </c>
      <c r="Z7" s="12" t="n">
        <v>57.8</v>
      </c>
      <c r="AA7" s="12" t="n">
        <v>436.8</v>
      </c>
      <c r="AB7" s="12" t="n">
        <v>257.0</v>
      </c>
      <c r="AC7" s="12" t="n">
        <v>772.6</v>
      </c>
      <c r="AD7" s="12" t="n">
        <v>426.0</v>
      </c>
      <c r="AE7" s="12" t="n">
        <v>247.2</v>
      </c>
      <c r="AF7" s="12" t="n">
        <v>146.8</v>
      </c>
      <c r="AG7" s="12" t="n">
        <v>59.4</v>
      </c>
      <c r="AH7" s="12" t="n">
        <v>41.4</v>
      </c>
      <c r="AI7" s="12" t="n">
        <v>61.2</v>
      </c>
      <c r="AJ7" s="12" t="n">
        <v>12.8</v>
      </c>
      <c r="AK7" s="12" t="n">
        <v>16.2</v>
      </c>
      <c r="AL7" s="12" t="n">
        <v>52.2</v>
      </c>
      <c r="AM7" s="12" t="n">
        <v>7.6</v>
      </c>
      <c r="AN7" s="12" t="n">
        <v>30.2</v>
      </c>
      <c r="AO7" s="12" t="n">
        <v>13.2</v>
      </c>
      <c r="AP7" s="12" t="n">
        <v>13.4</v>
      </c>
      <c r="AQ7" s="12" t="n">
        <v>226.6</v>
      </c>
      <c r="AR7" s="12" t="n">
        <v>99.6</v>
      </c>
      <c r="AS7" s="12" t="n">
        <v>17.6</v>
      </c>
      <c r="AT7" s="12" t="n">
        <v>114.0</v>
      </c>
      <c r="AU7" s="12" t="n">
        <v>0.0</v>
      </c>
      <c r="AV7" s="13" t="n">
        <v>5433.200000000001</v>
      </c>
      <c r="AW7" s="14"/>
      <c r="AZ7" s="12"/>
    </row>
    <row r="8" spans="1:59" x14ac:dyDescent="0.2">
      <c r="A8" s="1" t="s">
        <v>7</v>
      </c>
      <c r="B8" s="12" t="n">
        <v>65.4</v>
      </c>
      <c r="C8" s="12" t="n">
        <v>64.2</v>
      </c>
      <c r="D8" s="12" t="n">
        <v>46.0</v>
      </c>
      <c r="E8" s="12" t="n">
        <v>34.6</v>
      </c>
      <c r="F8" s="12" t="n">
        <v>128.8</v>
      </c>
      <c r="G8" s="12" t="n">
        <v>15.2</v>
      </c>
      <c r="H8" s="12" t="n">
        <v>71.6</v>
      </c>
      <c r="I8" s="12" t="n">
        <v>94.6</v>
      </c>
      <c r="J8" s="12" t="n">
        <v>90.2</v>
      </c>
      <c r="K8" s="12" t="n">
        <v>45.6</v>
      </c>
      <c r="L8" s="12" t="n">
        <v>76.6</v>
      </c>
      <c r="M8" s="12" t="n">
        <v>51.2</v>
      </c>
      <c r="N8" s="12" t="n">
        <v>18.6</v>
      </c>
      <c r="O8" s="12" t="n">
        <v>16.6</v>
      </c>
      <c r="P8" s="12" t="n">
        <v>15.8</v>
      </c>
      <c r="Q8" s="12" t="n">
        <v>6.8</v>
      </c>
      <c r="R8" s="12" t="n">
        <v>13.4</v>
      </c>
      <c r="S8" s="12" t="n">
        <v>24.6</v>
      </c>
      <c r="T8" s="12" t="n">
        <v>11.0</v>
      </c>
      <c r="U8" s="12" t="n">
        <v>9.8</v>
      </c>
      <c r="V8" s="12" t="n">
        <v>13.6</v>
      </c>
      <c r="W8" s="12" t="n">
        <v>6.6</v>
      </c>
      <c r="X8" s="12" t="n">
        <v>3.6</v>
      </c>
      <c r="Y8" s="12" t="n">
        <v>10.2</v>
      </c>
      <c r="Z8" s="12" t="n">
        <v>31.2</v>
      </c>
      <c r="AA8" s="12" t="n">
        <v>191.4</v>
      </c>
      <c r="AB8" s="12" t="n">
        <v>115.4</v>
      </c>
      <c r="AC8" s="12" t="n">
        <v>281.6</v>
      </c>
      <c r="AD8" s="12" t="n">
        <v>237.2</v>
      </c>
      <c r="AE8" s="12" t="n">
        <v>167.8</v>
      </c>
      <c r="AF8" s="12" t="n">
        <v>104.4</v>
      </c>
      <c r="AG8" s="12" t="n">
        <v>22.0</v>
      </c>
      <c r="AH8" s="12" t="n">
        <v>16.2</v>
      </c>
      <c r="AI8" s="12" t="n">
        <v>19.2</v>
      </c>
      <c r="AJ8" s="12" t="n">
        <v>2.8</v>
      </c>
      <c r="AK8" s="12" t="n">
        <v>3.4</v>
      </c>
      <c r="AL8" s="12" t="n">
        <v>8.8</v>
      </c>
      <c r="AM8" s="12" t="n">
        <v>3.2</v>
      </c>
      <c r="AN8" s="12" t="n">
        <v>12.6</v>
      </c>
      <c r="AO8" s="12" t="n">
        <v>5.0</v>
      </c>
      <c r="AP8" s="12" t="n">
        <v>5.0</v>
      </c>
      <c r="AQ8" s="12" t="n">
        <v>69.4</v>
      </c>
      <c r="AR8" s="12" t="n">
        <v>19.0</v>
      </c>
      <c r="AS8" s="12" t="n">
        <v>4.8</v>
      </c>
      <c r="AT8" s="12" t="n">
        <v>37.4</v>
      </c>
      <c r="AU8" s="12" t="n">
        <v>0.0</v>
      </c>
      <c r="AV8" s="13" t="n">
        <v>2292.4000000000005</v>
      </c>
      <c r="AW8" s="14"/>
      <c r="AZ8" s="15"/>
    </row>
    <row r="9" spans="1:59" x14ac:dyDescent="0.2">
      <c r="A9" s="1" t="s">
        <v>8</v>
      </c>
      <c r="B9" s="12" t="n">
        <v>68.8</v>
      </c>
      <c r="C9" s="12" t="n">
        <v>79.8</v>
      </c>
      <c r="D9" s="12" t="n">
        <v>52.0</v>
      </c>
      <c r="E9" s="12" t="n">
        <v>49.4</v>
      </c>
      <c r="F9" s="12" t="n">
        <v>169.8</v>
      </c>
      <c r="G9" s="12" t="n">
        <v>70.2</v>
      </c>
      <c r="H9" s="12" t="n">
        <v>18.6</v>
      </c>
      <c r="I9" s="12" t="n">
        <v>62.2</v>
      </c>
      <c r="J9" s="12" t="n">
        <v>91.4</v>
      </c>
      <c r="K9" s="12" t="n">
        <v>39.8</v>
      </c>
      <c r="L9" s="12" t="n">
        <v>99.2</v>
      </c>
      <c r="M9" s="12" t="n">
        <v>90.2</v>
      </c>
      <c r="N9" s="12" t="n">
        <v>26.4</v>
      </c>
      <c r="O9" s="12" t="n">
        <v>39.8</v>
      </c>
      <c r="P9" s="12" t="n">
        <v>25.2</v>
      </c>
      <c r="Q9" s="12" t="n">
        <v>10.8</v>
      </c>
      <c r="R9" s="12" t="n">
        <v>13.0</v>
      </c>
      <c r="S9" s="12" t="n">
        <v>29.2</v>
      </c>
      <c r="T9" s="12" t="n">
        <v>41.6</v>
      </c>
      <c r="U9" s="12" t="n">
        <v>30.2</v>
      </c>
      <c r="V9" s="12" t="n">
        <v>46.6</v>
      </c>
      <c r="W9" s="12" t="n">
        <v>20.0</v>
      </c>
      <c r="X9" s="12" t="n">
        <v>15.0</v>
      </c>
      <c r="Y9" s="12" t="n">
        <v>45.2</v>
      </c>
      <c r="Z9" s="12" t="n">
        <v>44.8</v>
      </c>
      <c r="AA9" s="12" t="n">
        <v>321.8</v>
      </c>
      <c r="AB9" s="12" t="n">
        <v>199.0</v>
      </c>
      <c r="AC9" s="12" t="n">
        <v>474.8</v>
      </c>
      <c r="AD9" s="12" t="n">
        <v>392.8</v>
      </c>
      <c r="AE9" s="12" t="n">
        <v>252.4</v>
      </c>
      <c r="AF9" s="12" t="n">
        <v>150.2</v>
      </c>
      <c r="AG9" s="12" t="n">
        <v>42.2</v>
      </c>
      <c r="AH9" s="12" t="n">
        <v>29.8</v>
      </c>
      <c r="AI9" s="12" t="n">
        <v>27.0</v>
      </c>
      <c r="AJ9" s="12" t="n">
        <v>9.6</v>
      </c>
      <c r="AK9" s="12" t="n">
        <v>8.4</v>
      </c>
      <c r="AL9" s="12" t="n">
        <v>12.0</v>
      </c>
      <c r="AM9" s="12" t="n">
        <v>4.2</v>
      </c>
      <c r="AN9" s="12" t="n">
        <v>68.6</v>
      </c>
      <c r="AO9" s="12" t="n">
        <v>4.4</v>
      </c>
      <c r="AP9" s="12" t="n">
        <v>9.0</v>
      </c>
      <c r="AQ9" s="12" t="n">
        <v>123.4</v>
      </c>
      <c r="AR9" s="12" t="n">
        <v>25.4</v>
      </c>
      <c r="AS9" s="12" t="n">
        <v>8.4</v>
      </c>
      <c r="AT9" s="12" t="n">
        <v>41.6</v>
      </c>
      <c r="AU9" s="12" t="n">
        <v>0.0</v>
      </c>
      <c r="AV9" s="13" t="n">
        <v>3484.2</v>
      </c>
      <c r="AW9" s="14"/>
      <c r="AZ9" s="15"/>
    </row>
    <row r="10" spans="1:59" x14ac:dyDescent="0.2">
      <c r="A10" s="1">
        <v>19</v>
      </c>
      <c r="B10" s="12" t="n">
        <v>36.8</v>
      </c>
      <c r="C10" s="12" t="n">
        <v>53.8</v>
      </c>
      <c r="D10" s="12" t="n">
        <v>46.6</v>
      </c>
      <c r="E10" s="12" t="n">
        <v>59.4</v>
      </c>
      <c r="F10" s="12" t="n">
        <v>170.8</v>
      </c>
      <c r="G10" s="12" t="n">
        <v>78.6</v>
      </c>
      <c r="H10" s="12" t="n">
        <v>57.2</v>
      </c>
      <c r="I10" s="12" t="n">
        <v>22.8</v>
      </c>
      <c r="J10" s="12" t="n">
        <v>15.6</v>
      </c>
      <c r="K10" s="12" t="n">
        <v>17.4</v>
      </c>
      <c r="L10" s="12" t="n">
        <v>59.4</v>
      </c>
      <c r="M10" s="12" t="n">
        <v>68.4</v>
      </c>
      <c r="N10" s="12" t="n">
        <v>24.2</v>
      </c>
      <c r="O10" s="12" t="n">
        <v>31.8</v>
      </c>
      <c r="P10" s="12" t="n">
        <v>26.6</v>
      </c>
      <c r="Q10" s="12" t="n">
        <v>10.6</v>
      </c>
      <c r="R10" s="12" t="n">
        <v>14.6</v>
      </c>
      <c r="S10" s="12" t="n">
        <v>36.0</v>
      </c>
      <c r="T10" s="12" t="n">
        <v>33.0</v>
      </c>
      <c r="U10" s="12" t="n">
        <v>26.0</v>
      </c>
      <c r="V10" s="12" t="n">
        <v>33.6</v>
      </c>
      <c r="W10" s="12" t="n">
        <v>19.4</v>
      </c>
      <c r="X10" s="12" t="n">
        <v>17.0</v>
      </c>
      <c r="Y10" s="12" t="n">
        <v>46.4</v>
      </c>
      <c r="Z10" s="12" t="n">
        <v>36.8</v>
      </c>
      <c r="AA10" s="12" t="n">
        <v>255.2</v>
      </c>
      <c r="AB10" s="12" t="n">
        <v>202.4</v>
      </c>
      <c r="AC10" s="12" t="n">
        <v>422.0</v>
      </c>
      <c r="AD10" s="12" t="n">
        <v>336.4</v>
      </c>
      <c r="AE10" s="12" t="n">
        <v>225.6</v>
      </c>
      <c r="AF10" s="12" t="n">
        <v>156.6</v>
      </c>
      <c r="AG10" s="12" t="n">
        <v>43.2</v>
      </c>
      <c r="AH10" s="12" t="n">
        <v>32.2</v>
      </c>
      <c r="AI10" s="12" t="n">
        <v>36.8</v>
      </c>
      <c r="AJ10" s="12" t="n">
        <v>8.6</v>
      </c>
      <c r="AK10" s="12" t="n">
        <v>7.0</v>
      </c>
      <c r="AL10" s="12" t="n">
        <v>14.6</v>
      </c>
      <c r="AM10" s="12" t="n">
        <v>5.6</v>
      </c>
      <c r="AN10" s="12" t="n">
        <v>31.8</v>
      </c>
      <c r="AO10" s="12" t="n">
        <v>7.2</v>
      </c>
      <c r="AP10" s="12" t="n">
        <v>10.0</v>
      </c>
      <c r="AQ10" s="12" t="n">
        <v>99.4</v>
      </c>
      <c r="AR10" s="12" t="n">
        <v>25.0</v>
      </c>
      <c r="AS10" s="12" t="n">
        <v>4.2</v>
      </c>
      <c r="AT10" s="12" t="n">
        <v>32.2</v>
      </c>
      <c r="AU10" s="12" t="n">
        <v>0.0</v>
      </c>
      <c r="AV10" s="13" t="n">
        <v>2998.7999999999993</v>
      </c>
      <c r="AW10" s="14"/>
      <c r="AY10" s="17"/>
      <c r="AZ10" s="15"/>
      <c r="BF10" s="11"/>
    </row>
    <row r="11" spans="1:59" x14ac:dyDescent="0.2">
      <c r="A11" s="1">
        <v>12</v>
      </c>
      <c r="B11" s="12" t="n">
        <v>41.6</v>
      </c>
      <c r="C11" s="12" t="n">
        <v>67.8</v>
      </c>
      <c r="D11" s="12" t="n">
        <v>50.8</v>
      </c>
      <c r="E11" s="12" t="n">
        <v>64.6</v>
      </c>
      <c r="F11" s="12" t="n">
        <v>168.6</v>
      </c>
      <c r="G11" s="12" t="n">
        <v>89.2</v>
      </c>
      <c r="H11" s="12" t="n">
        <v>70.2</v>
      </c>
      <c r="I11" s="12" t="n">
        <v>14.4</v>
      </c>
      <c r="J11" s="12" t="n">
        <v>23.6</v>
      </c>
      <c r="K11" s="12" t="n">
        <v>14.0</v>
      </c>
      <c r="L11" s="12" t="n">
        <v>81.4</v>
      </c>
      <c r="M11" s="12" t="n">
        <v>82.8</v>
      </c>
      <c r="N11" s="12" t="n">
        <v>42.8</v>
      </c>
      <c r="O11" s="12" t="n">
        <v>51.4</v>
      </c>
      <c r="P11" s="12" t="n">
        <v>35.2</v>
      </c>
      <c r="Q11" s="12" t="n">
        <v>15.6</v>
      </c>
      <c r="R11" s="12" t="n">
        <v>21.0</v>
      </c>
      <c r="S11" s="12" t="n">
        <v>44.2</v>
      </c>
      <c r="T11" s="12" t="n">
        <v>45.0</v>
      </c>
      <c r="U11" s="12" t="n">
        <v>34.2</v>
      </c>
      <c r="V11" s="12" t="n">
        <v>44.2</v>
      </c>
      <c r="W11" s="12" t="n">
        <v>18.2</v>
      </c>
      <c r="X11" s="12" t="n">
        <v>17.2</v>
      </c>
      <c r="Y11" s="12" t="n">
        <v>46.6</v>
      </c>
      <c r="Z11" s="12" t="n">
        <v>43.6</v>
      </c>
      <c r="AA11" s="12" t="n">
        <v>313.6</v>
      </c>
      <c r="AB11" s="12" t="n">
        <v>223.0</v>
      </c>
      <c r="AC11" s="12" t="n">
        <v>502.0</v>
      </c>
      <c r="AD11" s="12" t="n">
        <v>293.4</v>
      </c>
      <c r="AE11" s="12" t="n">
        <v>178.2</v>
      </c>
      <c r="AF11" s="12" t="n">
        <v>117.2</v>
      </c>
      <c r="AG11" s="12" t="n">
        <v>41.4</v>
      </c>
      <c r="AH11" s="12" t="n">
        <v>47.4</v>
      </c>
      <c r="AI11" s="12" t="n">
        <v>38.4</v>
      </c>
      <c r="AJ11" s="12" t="n">
        <v>13.4</v>
      </c>
      <c r="AK11" s="12" t="n">
        <v>5.6</v>
      </c>
      <c r="AL11" s="12" t="n">
        <v>13.0</v>
      </c>
      <c r="AM11" s="12" t="n">
        <v>8.8</v>
      </c>
      <c r="AN11" s="12" t="n">
        <v>42.0</v>
      </c>
      <c r="AO11" s="12" t="n">
        <v>9.6</v>
      </c>
      <c r="AP11" s="12" t="n">
        <v>16.4</v>
      </c>
      <c r="AQ11" s="12" t="n">
        <v>115.6</v>
      </c>
      <c r="AR11" s="12" t="n">
        <v>36.4</v>
      </c>
      <c r="AS11" s="12" t="n">
        <v>4.0</v>
      </c>
      <c r="AT11" s="12" t="n">
        <v>29.6</v>
      </c>
      <c r="AU11" s="12" t="n">
        <v>0.0</v>
      </c>
      <c r="AV11" s="13" t="n">
        <v>3277.2</v>
      </c>
      <c r="AW11" s="14"/>
      <c r="AY11" s="18"/>
      <c r="AZ11" s="15" t="s">
        <v>43</v>
      </c>
      <c r="BA11" s="15" t="s">
        <v>44</v>
      </c>
      <c r="BB11" s="15" t="s">
        <v>45</v>
      </c>
      <c r="BC11" s="15" t="s">
        <v>46</v>
      </c>
      <c r="BD11" s="15" t="s">
        <v>47</v>
      </c>
      <c r="BE11" s="15" t="s">
        <v>48</v>
      </c>
      <c r="BF11" s="14" t="s">
        <v>57</v>
      </c>
      <c r="BG11" s="9" t="s">
        <v>37</v>
      </c>
    </row>
    <row r="12" spans="1:59" x14ac:dyDescent="0.2">
      <c r="A12" s="1" t="s">
        <v>9</v>
      </c>
      <c r="B12" s="12" t="n">
        <v>25.0</v>
      </c>
      <c r="C12" s="12" t="n">
        <v>42.6</v>
      </c>
      <c r="D12" s="12" t="n">
        <v>28.4</v>
      </c>
      <c r="E12" s="12" t="n">
        <v>30.4</v>
      </c>
      <c r="F12" s="12" t="n">
        <v>80.6</v>
      </c>
      <c r="G12" s="12" t="n">
        <v>53.2</v>
      </c>
      <c r="H12" s="12" t="n">
        <v>33.8</v>
      </c>
      <c r="I12" s="12" t="n">
        <v>14.6</v>
      </c>
      <c r="J12" s="12" t="n">
        <v>17.4</v>
      </c>
      <c r="K12" s="12" t="n">
        <v>11.0</v>
      </c>
      <c r="L12" s="12" t="n">
        <v>129.2</v>
      </c>
      <c r="M12" s="12" t="n">
        <v>112.6</v>
      </c>
      <c r="N12" s="12" t="n">
        <v>63.6</v>
      </c>
      <c r="O12" s="12" t="n">
        <v>69.8</v>
      </c>
      <c r="P12" s="12" t="n">
        <v>33.4</v>
      </c>
      <c r="Q12" s="12" t="n">
        <v>18.4</v>
      </c>
      <c r="R12" s="12" t="n">
        <v>20.2</v>
      </c>
      <c r="S12" s="12" t="n">
        <v>51.0</v>
      </c>
      <c r="T12" s="12" t="n">
        <v>10.6</v>
      </c>
      <c r="U12" s="12" t="n">
        <v>8.6</v>
      </c>
      <c r="V12" s="12" t="n">
        <v>12.4</v>
      </c>
      <c r="W12" s="12" t="n">
        <v>7.4</v>
      </c>
      <c r="X12" s="12" t="n">
        <v>8.4</v>
      </c>
      <c r="Y12" s="12" t="n">
        <v>19.8</v>
      </c>
      <c r="Z12" s="12" t="n">
        <v>30.0</v>
      </c>
      <c r="AA12" s="12" t="n">
        <v>266.2</v>
      </c>
      <c r="AB12" s="12" t="n">
        <v>201.2</v>
      </c>
      <c r="AC12" s="12" t="n">
        <v>471.4</v>
      </c>
      <c r="AD12" s="12" t="n">
        <v>301.4</v>
      </c>
      <c r="AE12" s="12" t="n">
        <v>206.6</v>
      </c>
      <c r="AF12" s="12" t="n">
        <v>149.0</v>
      </c>
      <c r="AG12" s="12" t="n">
        <v>37.0</v>
      </c>
      <c r="AH12" s="12" t="n">
        <v>39.2</v>
      </c>
      <c r="AI12" s="12" t="n">
        <v>39.6</v>
      </c>
      <c r="AJ12" s="12" t="n">
        <v>2.6</v>
      </c>
      <c r="AK12" s="12" t="n">
        <v>23.8</v>
      </c>
      <c r="AL12" s="12" t="n">
        <v>45.2</v>
      </c>
      <c r="AM12" s="12" t="n">
        <v>1.4</v>
      </c>
      <c r="AN12" s="12" t="n">
        <v>14.4</v>
      </c>
      <c r="AO12" s="12" t="n">
        <v>3.4</v>
      </c>
      <c r="AP12" s="12" t="n">
        <v>6.2</v>
      </c>
      <c r="AQ12" s="12" t="n">
        <v>40.2</v>
      </c>
      <c r="AR12" s="12" t="n">
        <v>10.6</v>
      </c>
      <c r="AS12" s="12" t="n">
        <v>23.8</v>
      </c>
      <c r="AT12" s="12" t="n">
        <v>31.0</v>
      </c>
      <c r="AU12" s="12" t="n">
        <v>0.0</v>
      </c>
      <c r="AV12" s="13" t="n">
        <v>2846.5999999999995</v>
      </c>
      <c r="AW12" s="14"/>
      <c r="AY12" s="17" t="s">
        <v>43</v>
      </c>
      <c r="AZ12" s="15">
        <f>SUM(AA28:AD31)</f>
        <v>1264.5</v>
      </c>
      <c r="BA12" s="15">
        <f>SUM(Z28:Z31,H28:K31)</f>
        <v>4567</v>
      </c>
      <c r="BB12" s="15">
        <f>SUM(AE28:AJ31)</f>
        <v>9995.5</v>
      </c>
      <c r="BC12" s="15">
        <f>SUM(B28:G31)</f>
        <v>4210.75</v>
      </c>
      <c r="BD12" s="15">
        <f>SUM(AM28:AN31,T28:Y31)</f>
        <v>3741</v>
      </c>
      <c r="BE12" s="15">
        <f>SUM(AK28:AL31,L28:S31)</f>
        <v>5223</v>
      </c>
      <c r="BF12" s="14">
        <f>SUM(AO28:AR31)</f>
        <v>3403</v>
      </c>
      <c r="BG12" s="9">
        <f t="shared" ref="BG12:BG19" si="0">SUM(AZ12:BF12)</f>
        <v>32404.75</v>
      </c>
    </row>
    <row r="13" spans="1:59" x14ac:dyDescent="0.2">
      <c r="A13" s="1" t="s">
        <v>10</v>
      </c>
      <c r="B13" s="12" t="n">
        <v>60.0</v>
      </c>
      <c r="C13" s="12" t="n">
        <v>71.0</v>
      </c>
      <c r="D13" s="12" t="n">
        <v>33.0</v>
      </c>
      <c r="E13" s="12" t="n">
        <v>52.2</v>
      </c>
      <c r="F13" s="12" t="n">
        <v>133.4</v>
      </c>
      <c r="G13" s="12" t="n">
        <v>81.2</v>
      </c>
      <c r="H13" s="12" t="n">
        <v>105.0</v>
      </c>
      <c r="I13" s="12" t="n">
        <v>82.0</v>
      </c>
      <c r="J13" s="12" t="n">
        <v>93.0</v>
      </c>
      <c r="K13" s="12" t="n">
        <v>125.6</v>
      </c>
      <c r="L13" s="12" t="n">
        <v>15.2</v>
      </c>
      <c r="M13" s="12" t="n">
        <v>135.8</v>
      </c>
      <c r="N13" s="12" t="n">
        <v>68.8</v>
      </c>
      <c r="O13" s="12" t="n">
        <v>97.2</v>
      </c>
      <c r="P13" s="12" t="n">
        <v>72.8</v>
      </c>
      <c r="Q13" s="12" t="n">
        <v>32.6</v>
      </c>
      <c r="R13" s="12" t="n">
        <v>29.6</v>
      </c>
      <c r="S13" s="12" t="n">
        <v>55.4</v>
      </c>
      <c r="T13" s="12" t="n">
        <v>31.6</v>
      </c>
      <c r="U13" s="12" t="n">
        <v>14.2</v>
      </c>
      <c r="V13" s="12" t="n">
        <v>22.0</v>
      </c>
      <c r="W13" s="12" t="n">
        <v>10.4</v>
      </c>
      <c r="X13" s="12" t="n">
        <v>8.6</v>
      </c>
      <c r="Y13" s="12" t="n">
        <v>31.4</v>
      </c>
      <c r="Z13" s="12" t="n">
        <v>75.2</v>
      </c>
      <c r="AA13" s="12" t="n">
        <v>352.6</v>
      </c>
      <c r="AB13" s="12" t="n">
        <v>222.2</v>
      </c>
      <c r="AC13" s="12" t="n">
        <v>640.4</v>
      </c>
      <c r="AD13" s="12" t="n">
        <v>369.6</v>
      </c>
      <c r="AE13" s="12" t="n">
        <v>250.0</v>
      </c>
      <c r="AF13" s="12" t="n">
        <v>201.2</v>
      </c>
      <c r="AG13" s="12" t="n">
        <v>39.4</v>
      </c>
      <c r="AH13" s="12" t="n">
        <v>50.6</v>
      </c>
      <c r="AI13" s="12" t="n">
        <v>53.8</v>
      </c>
      <c r="AJ13" s="12" t="n">
        <v>10.2</v>
      </c>
      <c r="AK13" s="12" t="n">
        <v>22.2</v>
      </c>
      <c r="AL13" s="12" t="n">
        <v>33.8</v>
      </c>
      <c r="AM13" s="12" t="n">
        <v>6.4</v>
      </c>
      <c r="AN13" s="12" t="n">
        <v>38.2</v>
      </c>
      <c r="AO13" s="12" t="n">
        <v>10.2</v>
      </c>
      <c r="AP13" s="12" t="n">
        <v>14.6</v>
      </c>
      <c r="AQ13" s="12" t="n">
        <v>77.8</v>
      </c>
      <c r="AR13" s="12" t="n">
        <v>17.0</v>
      </c>
      <c r="AS13" s="12" t="n">
        <v>26.0</v>
      </c>
      <c r="AT13" s="12" t="n">
        <v>11.8</v>
      </c>
      <c r="AU13" s="12" t="n">
        <v>0.0</v>
      </c>
      <c r="AV13" s="13" t="n">
        <v>3985.2</v>
      </c>
      <c r="AW13" s="14"/>
      <c r="AY13" s="17" t="s">
        <v>44</v>
      </c>
      <c r="AZ13" s="15">
        <f>SUM(AA27:AD27,AA9:AD12)</f>
        <v>4560.25</v>
      </c>
      <c r="BA13" s="15">
        <f>SUM(Z27,Z9:Z12,H9:K12,H27:K27)</f>
        <v>675.25</v>
      </c>
      <c r="BB13" s="15">
        <f>SUM(AE9:AJ12,AE27:AJ27)</f>
        <v>1471.5</v>
      </c>
      <c r="BC13" s="15">
        <f>SUM(B9:G12,B27:G27)</f>
        <v>1678</v>
      </c>
      <c r="BD13" s="15">
        <f>SUM(T9:Y12,AM9:AN12,T27:Y27,AM27:AN27)</f>
        <v>766.5</v>
      </c>
      <c r="BE13" s="15">
        <f>SUM(L9:S12,AK9:AL12,L27:S27,AK27:AL27)</f>
        <v>1934.5</v>
      </c>
      <c r="BF13" s="14">
        <f>SUM(AO9:AR12,AO27:AR27)</f>
        <v>352</v>
      </c>
      <c r="BG13" s="9">
        <f t="shared" si="0"/>
        <v>11438</v>
      </c>
    </row>
    <row r="14" spans="1:59" x14ac:dyDescent="0.2">
      <c r="A14" s="1" t="s">
        <v>11</v>
      </c>
      <c r="B14" s="12" t="n">
        <v>54.4</v>
      </c>
      <c r="C14" s="12" t="n">
        <v>113.0</v>
      </c>
      <c r="D14" s="12" t="n">
        <v>62.2</v>
      </c>
      <c r="E14" s="12" t="n">
        <v>54.4</v>
      </c>
      <c r="F14" s="12" t="n">
        <v>74.2</v>
      </c>
      <c r="G14" s="12" t="n">
        <v>54.4</v>
      </c>
      <c r="H14" s="12" t="n">
        <v>94.2</v>
      </c>
      <c r="I14" s="12" t="n">
        <v>67.4</v>
      </c>
      <c r="J14" s="12" t="n">
        <v>86.0</v>
      </c>
      <c r="K14" s="12" t="n">
        <v>102.0</v>
      </c>
      <c r="L14" s="12" t="n">
        <v>126.0</v>
      </c>
      <c r="M14" s="12" t="n">
        <v>10.8</v>
      </c>
      <c r="N14" s="12" t="n">
        <v>135.2</v>
      </c>
      <c r="O14" s="12" t="n">
        <v>161.4</v>
      </c>
      <c r="P14" s="12" t="n">
        <v>128.6</v>
      </c>
      <c r="Q14" s="12" t="n">
        <v>63.0</v>
      </c>
      <c r="R14" s="12" t="n">
        <v>130.6</v>
      </c>
      <c r="S14" s="12" t="n">
        <v>299.6</v>
      </c>
      <c r="T14" s="12" t="n">
        <v>48.6</v>
      </c>
      <c r="U14" s="12" t="n">
        <v>53.8</v>
      </c>
      <c r="V14" s="12" t="n">
        <v>64.2</v>
      </c>
      <c r="W14" s="12" t="n">
        <v>37.2</v>
      </c>
      <c r="X14" s="12" t="n">
        <v>28.0</v>
      </c>
      <c r="Y14" s="12" t="n">
        <v>45.0</v>
      </c>
      <c r="Z14" s="12" t="n">
        <v>42.4</v>
      </c>
      <c r="AA14" s="12" t="n">
        <v>186.6</v>
      </c>
      <c r="AB14" s="12" t="n">
        <v>109.8</v>
      </c>
      <c r="AC14" s="12" t="n">
        <v>247.6</v>
      </c>
      <c r="AD14" s="12" t="n">
        <v>183.8</v>
      </c>
      <c r="AE14" s="12" t="n">
        <v>64.2</v>
      </c>
      <c r="AF14" s="12" t="n">
        <v>64.4</v>
      </c>
      <c r="AG14" s="12" t="n">
        <v>45.2</v>
      </c>
      <c r="AH14" s="12" t="n">
        <v>34.2</v>
      </c>
      <c r="AI14" s="12" t="n">
        <v>72.6</v>
      </c>
      <c r="AJ14" s="12" t="n">
        <v>8.4</v>
      </c>
      <c r="AK14" s="12" t="n">
        <v>89.0</v>
      </c>
      <c r="AL14" s="12" t="n">
        <v>390.6</v>
      </c>
      <c r="AM14" s="12" t="n">
        <v>23.2</v>
      </c>
      <c r="AN14" s="12" t="n">
        <v>61.8</v>
      </c>
      <c r="AO14" s="12" t="n">
        <v>7.6</v>
      </c>
      <c r="AP14" s="12" t="n">
        <v>17.8</v>
      </c>
      <c r="AQ14" s="12" t="n">
        <v>18.0</v>
      </c>
      <c r="AR14" s="12" t="n">
        <v>21.8</v>
      </c>
      <c r="AS14" s="12" t="n">
        <v>157.8</v>
      </c>
      <c r="AT14" s="12" t="n">
        <v>48.4</v>
      </c>
      <c r="AU14" s="12" t="n">
        <v>0.0</v>
      </c>
      <c r="AV14" s="13" t="n">
        <v>3989.4</v>
      </c>
      <c r="AW14" s="14"/>
      <c r="AY14" s="17" t="s">
        <v>45</v>
      </c>
      <c r="AZ14" s="15">
        <f>SUM(AA32:AD37)</f>
        <v>10460</v>
      </c>
      <c r="BA14" s="15">
        <f>SUM(H32:K37,Z32:Z37)</f>
        <v>1520.25</v>
      </c>
      <c r="BB14" s="15">
        <f>SUM(AE32:AJ37)</f>
        <v>3944</v>
      </c>
      <c r="BC14" s="15">
        <f>SUM(B32:G37)</f>
        <v>1411.75</v>
      </c>
      <c r="BD14" s="15">
        <f>SUM(T32:Y37,AM32:AN37)</f>
        <v>941.75</v>
      </c>
      <c r="BE14" s="15">
        <f>SUM(L32:S37,AK32:AL37)</f>
        <v>1471.25</v>
      </c>
      <c r="BF14" s="14">
        <f>SUM(AO32:AR37)</f>
        <v>1728.75</v>
      </c>
      <c r="BG14" s="9">
        <f t="shared" si="0"/>
        <v>21477.75</v>
      </c>
    </row>
    <row r="15" spans="1:59" x14ac:dyDescent="0.2">
      <c r="A15" s="1" t="s">
        <v>12</v>
      </c>
      <c r="B15" s="12" t="n">
        <v>13.6</v>
      </c>
      <c r="C15" s="12" t="n">
        <v>17.8</v>
      </c>
      <c r="D15" s="12" t="n">
        <v>10.8</v>
      </c>
      <c r="E15" s="12" t="n">
        <v>16.8</v>
      </c>
      <c r="F15" s="12" t="n">
        <v>47.6</v>
      </c>
      <c r="G15" s="12" t="n">
        <v>15.6</v>
      </c>
      <c r="H15" s="12" t="n">
        <v>26.8</v>
      </c>
      <c r="I15" s="12" t="n">
        <v>32.2</v>
      </c>
      <c r="J15" s="12" t="n">
        <v>45.6</v>
      </c>
      <c r="K15" s="12" t="n">
        <v>72.8</v>
      </c>
      <c r="L15" s="12" t="n">
        <v>71.2</v>
      </c>
      <c r="M15" s="12" t="n">
        <v>140.0</v>
      </c>
      <c r="N15" s="12" t="n">
        <v>17.2</v>
      </c>
      <c r="O15" s="12" t="n">
        <v>78.0</v>
      </c>
      <c r="P15" s="12" t="n">
        <v>72.2</v>
      </c>
      <c r="Q15" s="12" t="n">
        <v>26.4</v>
      </c>
      <c r="R15" s="12" t="n">
        <v>25.2</v>
      </c>
      <c r="S15" s="12" t="n">
        <v>37.6</v>
      </c>
      <c r="T15" s="12" t="n">
        <v>9.8</v>
      </c>
      <c r="U15" s="12" t="n">
        <v>4.6</v>
      </c>
      <c r="V15" s="12" t="n">
        <v>9.8</v>
      </c>
      <c r="W15" s="12" t="n">
        <v>2.2</v>
      </c>
      <c r="X15" s="12" t="n">
        <v>3.8</v>
      </c>
      <c r="Y15" s="12" t="n">
        <v>11.0</v>
      </c>
      <c r="Z15" s="12" t="n">
        <v>16.4</v>
      </c>
      <c r="AA15" s="12" t="n">
        <v>123.2</v>
      </c>
      <c r="AB15" s="12" t="n">
        <v>86.2</v>
      </c>
      <c r="AC15" s="12" t="n">
        <v>229.6</v>
      </c>
      <c r="AD15" s="12" t="n">
        <v>92.8</v>
      </c>
      <c r="AE15" s="12" t="n">
        <v>49.8</v>
      </c>
      <c r="AF15" s="12" t="n">
        <v>34.8</v>
      </c>
      <c r="AG15" s="12" t="n">
        <v>13.4</v>
      </c>
      <c r="AH15" s="12" t="n">
        <v>16.8</v>
      </c>
      <c r="AI15" s="12" t="n">
        <v>19.6</v>
      </c>
      <c r="AJ15" s="12" t="n">
        <v>3.6</v>
      </c>
      <c r="AK15" s="12" t="n">
        <v>29.0</v>
      </c>
      <c r="AL15" s="12" t="n">
        <v>33.8</v>
      </c>
      <c r="AM15" s="12" t="n">
        <v>1.4</v>
      </c>
      <c r="AN15" s="12" t="n">
        <v>12.6</v>
      </c>
      <c r="AO15" s="12" t="n">
        <v>2.4</v>
      </c>
      <c r="AP15" s="12" t="n">
        <v>3.0</v>
      </c>
      <c r="AQ15" s="12" t="n">
        <v>22.8</v>
      </c>
      <c r="AR15" s="12" t="n">
        <v>5.4</v>
      </c>
      <c r="AS15" s="12" t="n">
        <v>30.4</v>
      </c>
      <c r="AT15" s="12" t="n">
        <v>12.8</v>
      </c>
      <c r="AU15" s="12" t="n">
        <v>0.0</v>
      </c>
      <c r="AV15" s="13" t="n">
        <v>1648.3999999999999</v>
      </c>
      <c r="AW15" s="14"/>
      <c r="AY15" s="17" t="s">
        <v>46</v>
      </c>
      <c r="AZ15" s="15">
        <f>SUM(AA3:AD8)</f>
        <v>4472.75</v>
      </c>
      <c r="BA15" s="15">
        <f>SUM(H3:K8,Z3:Z8)</f>
        <v>1770.5</v>
      </c>
      <c r="BB15" s="15">
        <f>SUM(AE3:AJ8)</f>
        <v>1451.75</v>
      </c>
      <c r="BC15" s="15">
        <f>SUM(B3:G8)</f>
        <v>2601.25</v>
      </c>
      <c r="BD15" s="15">
        <f>SUM(T3:Y8,AM3:AN8)</f>
        <v>641.75</v>
      </c>
      <c r="BE15" s="15">
        <f>SUM(L3:S8,AK3:AL8)</f>
        <v>2002</v>
      </c>
      <c r="BF15" s="14">
        <f>SUM(AO3:AR8)</f>
        <v>609</v>
      </c>
      <c r="BG15" s="9">
        <f t="shared" si="0"/>
        <v>13549</v>
      </c>
    </row>
    <row r="16" spans="1:59" x14ac:dyDescent="0.2">
      <c r="A16" s="1" t="s">
        <v>13</v>
      </c>
      <c r="B16" s="12" t="n">
        <v>14.6</v>
      </c>
      <c r="C16" s="12" t="n">
        <v>23.4</v>
      </c>
      <c r="D16" s="12" t="n">
        <v>9.4</v>
      </c>
      <c r="E16" s="12" t="n">
        <v>11.2</v>
      </c>
      <c r="F16" s="12" t="n">
        <v>44.6</v>
      </c>
      <c r="G16" s="12" t="n">
        <v>19.4</v>
      </c>
      <c r="H16" s="12" t="n">
        <v>38.8</v>
      </c>
      <c r="I16" s="12" t="n">
        <v>34.0</v>
      </c>
      <c r="J16" s="12" t="n">
        <v>52.2</v>
      </c>
      <c r="K16" s="12" t="n">
        <v>70.8</v>
      </c>
      <c r="L16" s="12" t="n">
        <v>84.2</v>
      </c>
      <c r="M16" s="12" t="n">
        <v>172.6</v>
      </c>
      <c r="N16" s="12" t="n">
        <v>78.2</v>
      </c>
      <c r="O16" s="12" t="n">
        <v>20.0</v>
      </c>
      <c r="P16" s="12" t="n">
        <v>96.0</v>
      </c>
      <c r="Q16" s="12" t="n">
        <v>58.2</v>
      </c>
      <c r="R16" s="12" t="n">
        <v>58.8</v>
      </c>
      <c r="S16" s="12" t="n">
        <v>137.0</v>
      </c>
      <c r="T16" s="12" t="n">
        <v>10.2</v>
      </c>
      <c r="U16" s="12" t="n">
        <v>7.8</v>
      </c>
      <c r="V16" s="12" t="n">
        <v>11.8</v>
      </c>
      <c r="W16" s="12" t="n">
        <v>3.2</v>
      </c>
      <c r="X16" s="12" t="n">
        <v>2.6</v>
      </c>
      <c r="Y16" s="12" t="n">
        <v>9.4</v>
      </c>
      <c r="Z16" s="12" t="n">
        <v>22.2</v>
      </c>
      <c r="AA16" s="12" t="n">
        <v>135.2</v>
      </c>
      <c r="AB16" s="12" t="n">
        <v>102.2</v>
      </c>
      <c r="AC16" s="12" t="n">
        <v>258.2</v>
      </c>
      <c r="AD16" s="12" t="n">
        <v>93.8</v>
      </c>
      <c r="AE16" s="12" t="n">
        <v>48.0</v>
      </c>
      <c r="AF16" s="12" t="n">
        <v>33.0</v>
      </c>
      <c r="AG16" s="12" t="n">
        <v>15.4</v>
      </c>
      <c r="AH16" s="12" t="n">
        <v>21.4</v>
      </c>
      <c r="AI16" s="12" t="n">
        <v>21.6</v>
      </c>
      <c r="AJ16" s="12" t="n">
        <v>8.2</v>
      </c>
      <c r="AK16" s="12" t="n">
        <v>42.8</v>
      </c>
      <c r="AL16" s="12" t="n">
        <v>85.8</v>
      </c>
      <c r="AM16" s="12" t="n">
        <v>2.4</v>
      </c>
      <c r="AN16" s="12" t="n">
        <v>20.4</v>
      </c>
      <c r="AO16" s="12" t="n">
        <v>6.2</v>
      </c>
      <c r="AP16" s="12" t="n">
        <v>9.2</v>
      </c>
      <c r="AQ16" s="12" t="n">
        <v>20.2</v>
      </c>
      <c r="AR16" s="12" t="n">
        <v>6.8</v>
      </c>
      <c r="AS16" s="12" t="n">
        <v>79.4</v>
      </c>
      <c r="AT16" s="12" t="n">
        <v>11.4</v>
      </c>
      <c r="AU16" s="12" t="n">
        <v>0.0</v>
      </c>
      <c r="AV16" s="13" t="n">
        <v>2112.2000000000003</v>
      </c>
      <c r="AW16" s="14"/>
      <c r="AY16" s="17" t="s">
        <v>47</v>
      </c>
      <c r="AZ16" s="15">
        <f>SUM(AA21:AD26,AA40:AD41)</f>
        <v>4033.25</v>
      </c>
      <c r="BA16" s="15">
        <f>SUM(H21:K26,H40:K41,Z21:Z26,Z40:Z41)</f>
        <v>857.75</v>
      </c>
      <c r="BB16" s="15">
        <f>SUM(AE21:AJ26,AE40:AJ41)</f>
        <v>955</v>
      </c>
      <c r="BC16" s="15">
        <f>SUM(B21:G26,B40:G41)</f>
        <v>685.5</v>
      </c>
      <c r="BD16" s="15">
        <f>SUM(T21:Y26,T40:Y41,AM21:AN26,AM40:AN41)</f>
        <v>2093.25</v>
      </c>
      <c r="BE16" s="15">
        <f>SUM(L21:S26,L40:S41,AK21:AL26,AK40:AL41)</f>
        <v>955.75</v>
      </c>
      <c r="BF16" s="14">
        <f>SUM(AO21:AR26,AO40:AR41)</f>
        <v>660.25</v>
      </c>
      <c r="BG16" s="9">
        <f t="shared" si="0"/>
        <v>10240.75</v>
      </c>
    </row>
    <row r="17" spans="1:59" x14ac:dyDescent="0.2">
      <c r="A17" s="1" t="s">
        <v>14</v>
      </c>
      <c r="B17" s="12" t="n">
        <v>15.0</v>
      </c>
      <c r="C17" s="12" t="n">
        <v>20.0</v>
      </c>
      <c r="D17" s="12" t="n">
        <v>7.6</v>
      </c>
      <c r="E17" s="12" t="n">
        <v>9.4</v>
      </c>
      <c r="F17" s="12" t="n">
        <v>38.4</v>
      </c>
      <c r="G17" s="12" t="n">
        <v>13.0</v>
      </c>
      <c r="H17" s="12" t="n">
        <v>28.2</v>
      </c>
      <c r="I17" s="12" t="n">
        <v>25.0</v>
      </c>
      <c r="J17" s="12" t="n">
        <v>37.2</v>
      </c>
      <c r="K17" s="12" t="n">
        <v>35.0</v>
      </c>
      <c r="L17" s="12" t="n">
        <v>74.2</v>
      </c>
      <c r="M17" s="12" t="n">
        <v>124.2</v>
      </c>
      <c r="N17" s="12" t="n">
        <v>63.8</v>
      </c>
      <c r="O17" s="12" t="n">
        <v>99.2</v>
      </c>
      <c r="P17" s="12" t="n">
        <v>13.6</v>
      </c>
      <c r="Q17" s="12" t="n">
        <v>42.2</v>
      </c>
      <c r="R17" s="12" t="n">
        <v>64.4</v>
      </c>
      <c r="S17" s="12" t="n">
        <v>118.0</v>
      </c>
      <c r="T17" s="12" t="n">
        <v>6.0</v>
      </c>
      <c r="U17" s="12" t="n">
        <v>2.4</v>
      </c>
      <c r="V17" s="12" t="n">
        <v>6.4</v>
      </c>
      <c r="W17" s="12" t="n">
        <v>3.0</v>
      </c>
      <c r="X17" s="12" t="n">
        <v>0.4</v>
      </c>
      <c r="Y17" s="12" t="n">
        <v>5.6</v>
      </c>
      <c r="Z17" s="12" t="n">
        <v>13.4</v>
      </c>
      <c r="AA17" s="12" t="n">
        <v>81.8</v>
      </c>
      <c r="AB17" s="12" t="n">
        <v>39.6</v>
      </c>
      <c r="AC17" s="12" t="n">
        <v>124.2</v>
      </c>
      <c r="AD17" s="12" t="n">
        <v>42.0</v>
      </c>
      <c r="AE17" s="12" t="n">
        <v>28.8</v>
      </c>
      <c r="AF17" s="12" t="n">
        <v>28.2</v>
      </c>
      <c r="AG17" s="12" t="n">
        <v>6.2</v>
      </c>
      <c r="AH17" s="12" t="n">
        <v>11.4</v>
      </c>
      <c r="AI17" s="12" t="n">
        <v>13.4</v>
      </c>
      <c r="AJ17" s="12" t="n">
        <v>4.4</v>
      </c>
      <c r="AK17" s="12" t="n">
        <v>18.0</v>
      </c>
      <c r="AL17" s="12" t="n">
        <v>34.0</v>
      </c>
      <c r="AM17" s="12" t="n">
        <v>1.2</v>
      </c>
      <c r="AN17" s="12" t="n">
        <v>11.8</v>
      </c>
      <c r="AO17" s="12" t="n">
        <v>3.8</v>
      </c>
      <c r="AP17" s="12" t="n">
        <v>7.2</v>
      </c>
      <c r="AQ17" s="12" t="n">
        <v>18.8</v>
      </c>
      <c r="AR17" s="12" t="n">
        <v>5.0</v>
      </c>
      <c r="AS17" s="12" t="n">
        <v>38.2</v>
      </c>
      <c r="AT17" s="12" t="n">
        <v>13.8</v>
      </c>
      <c r="AU17" s="12" t="n">
        <v>0.0</v>
      </c>
      <c r="AV17" s="13" t="n">
        <v>1397.4000000000003</v>
      </c>
      <c r="AW17" s="14"/>
      <c r="AY17" s="1" t="s">
        <v>48</v>
      </c>
      <c r="AZ17" s="14">
        <f>SUM(AA13:AD20,AA38:AD39,AA48:AD48)</f>
        <v>5615.25</v>
      </c>
      <c r="BA17" s="14">
        <f>SUM(H13:K20,H38:K39,H48:K48,Z13:Z20,Z38:Z39,Z48)</f>
        <v>2000.25</v>
      </c>
      <c r="BB17" s="14">
        <f>SUM(AE13:AJ20,AE38:AJ39,AE48:AJ48)</f>
        <v>1482.25</v>
      </c>
      <c r="BC17" s="14">
        <f>SUM(B13:G20,B38:G39,B48:G48)</f>
        <v>1869.75</v>
      </c>
      <c r="BD17" s="14">
        <f>SUM(T13:Y20,T38:Y39,T48:Y48,AM13:AN20,AM38:AN39,AM48:AN48)</f>
        <v>905</v>
      </c>
      <c r="BE17" s="14">
        <f>SUM(L13:S20,L38:S39,L48:S48,AK13:AL20,AK38:AL39,AK48:AL48)</f>
        <v>5955.25</v>
      </c>
      <c r="BF17" s="14">
        <f>SUM(AO13:AR20,AO38:AR39,AO48:AR48)</f>
        <v>436.25</v>
      </c>
      <c r="BG17" s="15">
        <f>SUM(AZ17:BF17)</f>
        <v>18264</v>
      </c>
    </row>
    <row r="18" spans="1:59" x14ac:dyDescent="0.2">
      <c r="A18" s="1" t="s">
        <v>15</v>
      </c>
      <c r="B18" s="12" t="n">
        <v>5.8</v>
      </c>
      <c r="C18" s="12" t="n">
        <v>13.8</v>
      </c>
      <c r="D18" s="12" t="n">
        <v>2.6</v>
      </c>
      <c r="E18" s="12" t="n">
        <v>3.8</v>
      </c>
      <c r="F18" s="12" t="n">
        <v>15.4</v>
      </c>
      <c r="G18" s="12" t="n">
        <v>5.6</v>
      </c>
      <c r="H18" s="12" t="n">
        <v>9.6</v>
      </c>
      <c r="I18" s="12" t="n">
        <v>9.2</v>
      </c>
      <c r="J18" s="12" t="n">
        <v>15.0</v>
      </c>
      <c r="K18" s="12" t="n">
        <v>19.6</v>
      </c>
      <c r="L18" s="12" t="n">
        <v>31.0</v>
      </c>
      <c r="M18" s="12" t="n">
        <v>59.6</v>
      </c>
      <c r="N18" s="12" t="n">
        <v>26.2</v>
      </c>
      <c r="O18" s="12" t="n">
        <v>64.2</v>
      </c>
      <c r="P18" s="12" t="n">
        <v>42.8</v>
      </c>
      <c r="Q18" s="12" t="n">
        <v>10.0</v>
      </c>
      <c r="R18" s="12" t="n">
        <v>25.8</v>
      </c>
      <c r="S18" s="12" t="n">
        <v>58.2</v>
      </c>
      <c r="T18" s="12" t="n">
        <v>3.8</v>
      </c>
      <c r="U18" s="12" t="n">
        <v>1.8</v>
      </c>
      <c r="V18" s="12" t="n">
        <v>3.8</v>
      </c>
      <c r="W18" s="12" t="n">
        <v>2.2</v>
      </c>
      <c r="X18" s="12" t="n">
        <v>0.8</v>
      </c>
      <c r="Y18" s="12" t="n">
        <v>2.2</v>
      </c>
      <c r="Z18" s="12" t="n">
        <v>5.4</v>
      </c>
      <c r="AA18" s="12" t="n">
        <v>52.4</v>
      </c>
      <c r="AB18" s="12" t="n">
        <v>32.4</v>
      </c>
      <c r="AC18" s="12" t="n">
        <v>84.6</v>
      </c>
      <c r="AD18" s="12" t="n">
        <v>31.4</v>
      </c>
      <c r="AE18" s="12" t="n">
        <v>25.0</v>
      </c>
      <c r="AF18" s="12" t="n">
        <v>21.2</v>
      </c>
      <c r="AG18" s="12" t="n">
        <v>5.8</v>
      </c>
      <c r="AH18" s="12" t="n">
        <v>9.2</v>
      </c>
      <c r="AI18" s="12" t="n">
        <v>10.8</v>
      </c>
      <c r="AJ18" s="12" t="n">
        <v>2.8</v>
      </c>
      <c r="AK18" s="12" t="n">
        <v>8.6</v>
      </c>
      <c r="AL18" s="12" t="n">
        <v>12.2</v>
      </c>
      <c r="AM18" s="12" t="n">
        <v>1.0</v>
      </c>
      <c r="AN18" s="12" t="n">
        <v>8.0</v>
      </c>
      <c r="AO18" s="12" t="n">
        <v>1.6</v>
      </c>
      <c r="AP18" s="12" t="n">
        <v>3.0</v>
      </c>
      <c r="AQ18" s="12" t="n">
        <v>8.8</v>
      </c>
      <c r="AR18" s="12" t="n">
        <v>5.2</v>
      </c>
      <c r="AS18" s="12" t="n">
        <v>15.2</v>
      </c>
      <c r="AT18" s="12" t="n">
        <v>10.4</v>
      </c>
      <c r="AU18" s="12" t="n">
        <v>0.0</v>
      </c>
      <c r="AV18" s="13" t="n">
        <v>787.8000000000001</v>
      </c>
      <c r="AW18" s="14"/>
      <c r="AY18" s="9" t="s">
        <v>58</v>
      </c>
      <c r="AZ18" s="15">
        <f>SUM(AA42:AD45)</f>
        <v>3346</v>
      </c>
      <c r="BA18" s="9">
        <f>SUM(Z42:Z45,H42:K45)</f>
        <v>263</v>
      </c>
      <c r="BB18" s="9">
        <f>SUM(AE42:AJ45)</f>
        <v>1460</v>
      </c>
      <c r="BC18" s="9">
        <f>SUM(B42:G45)</f>
        <v>456</v>
      </c>
      <c r="BD18" s="9">
        <f>SUM(T42:Y45, AM42:AN45)</f>
        <v>515</v>
      </c>
      <c r="BE18" s="9">
        <f>SUM(AK42:AL45,L42:S45)</f>
        <v>335</v>
      </c>
      <c r="BF18" s="9">
        <f>SUM(AO42:AR45)</f>
        <v>737.75</v>
      </c>
      <c r="BG18" s="9">
        <f t="shared" si="0"/>
        <v>7112.75</v>
      </c>
    </row>
    <row r="19" spans="1:59" x14ac:dyDescent="0.2">
      <c r="A19" s="1" t="s">
        <v>16</v>
      </c>
      <c r="B19" s="12" t="n">
        <v>5.2</v>
      </c>
      <c r="C19" s="12" t="n">
        <v>12.4</v>
      </c>
      <c r="D19" s="12" t="n">
        <v>5.8</v>
      </c>
      <c r="E19" s="12" t="n">
        <v>4.4</v>
      </c>
      <c r="F19" s="12" t="n">
        <v>42.0</v>
      </c>
      <c r="G19" s="12" t="n">
        <v>12.4</v>
      </c>
      <c r="H19" s="12" t="n">
        <v>20.8</v>
      </c>
      <c r="I19" s="12" t="n">
        <v>15.8</v>
      </c>
      <c r="J19" s="12" t="n">
        <v>19.6</v>
      </c>
      <c r="K19" s="12" t="n">
        <v>21.6</v>
      </c>
      <c r="L19" s="12" t="n">
        <v>25.8</v>
      </c>
      <c r="M19" s="12" t="n">
        <v>127.8</v>
      </c>
      <c r="N19" s="12" t="n">
        <v>28.2</v>
      </c>
      <c r="O19" s="12" t="n">
        <v>66.2</v>
      </c>
      <c r="P19" s="12" t="n">
        <v>72.0</v>
      </c>
      <c r="Q19" s="12" t="n">
        <v>25.6</v>
      </c>
      <c r="R19" s="12" t="n">
        <v>16.2</v>
      </c>
      <c r="S19" s="12" t="n">
        <v>76.4</v>
      </c>
      <c r="T19" s="12" t="n">
        <v>6.6</v>
      </c>
      <c r="U19" s="12" t="n">
        <v>3.6</v>
      </c>
      <c r="V19" s="12" t="n">
        <v>4.2</v>
      </c>
      <c r="W19" s="12" t="n">
        <v>2.0</v>
      </c>
      <c r="X19" s="12" t="n">
        <v>1.6</v>
      </c>
      <c r="Y19" s="12" t="n">
        <v>3.4</v>
      </c>
      <c r="Z19" s="12" t="n">
        <v>5.0</v>
      </c>
      <c r="AA19" s="12" t="n">
        <v>123.4</v>
      </c>
      <c r="AB19" s="12" t="n">
        <v>65.8</v>
      </c>
      <c r="AC19" s="12" t="n">
        <v>139.0</v>
      </c>
      <c r="AD19" s="12" t="n">
        <v>62.4</v>
      </c>
      <c r="AE19" s="12" t="n">
        <v>29.0</v>
      </c>
      <c r="AF19" s="12" t="n">
        <v>24.6</v>
      </c>
      <c r="AG19" s="12" t="n">
        <v>6.0</v>
      </c>
      <c r="AH19" s="12" t="n">
        <v>13.0</v>
      </c>
      <c r="AI19" s="12" t="n">
        <v>16.0</v>
      </c>
      <c r="AJ19" s="12" t="n">
        <v>4.6</v>
      </c>
      <c r="AK19" s="12" t="n">
        <v>13.2</v>
      </c>
      <c r="AL19" s="12" t="n">
        <v>27.8</v>
      </c>
      <c r="AM19" s="12" t="n">
        <v>1.2</v>
      </c>
      <c r="AN19" s="12" t="n">
        <v>10.2</v>
      </c>
      <c r="AO19" s="12" t="n">
        <v>3.6</v>
      </c>
      <c r="AP19" s="12" t="n">
        <v>2.0</v>
      </c>
      <c r="AQ19" s="12" t="n">
        <v>24.8</v>
      </c>
      <c r="AR19" s="12" t="n">
        <v>3.8</v>
      </c>
      <c r="AS19" s="12" t="n">
        <v>13.4</v>
      </c>
      <c r="AT19" s="12" t="n">
        <v>17.0</v>
      </c>
      <c r="AU19" s="12" t="n">
        <v>0.0</v>
      </c>
      <c r="AV19" s="13" t="n">
        <v>1225.3999999999999</v>
      </c>
      <c r="AW19" s="14"/>
      <c r="AY19" s="9" t="s">
        <v>49</v>
      </c>
      <c r="AZ19" s="15">
        <f>SUM(AZ12:AZ18)</f>
        <v>33752</v>
      </c>
      <c r="BA19" s="9">
        <f t="shared" ref="BA19:BF19" si="1">SUM(BA12:BA18)</f>
        <v>11654</v>
      </c>
      <c r="BB19" s="9">
        <f t="shared" si="1"/>
        <v>20760</v>
      </c>
      <c r="BC19" s="9">
        <f t="shared" si="1"/>
        <v>12913</v>
      </c>
      <c r="BD19" s="9">
        <f t="shared" si="1"/>
        <v>9604.25</v>
      </c>
      <c r="BE19" s="9">
        <f t="shared" si="1"/>
        <v>17876.75</v>
      </c>
      <c r="BF19" s="9">
        <f t="shared" si="1"/>
        <v>7927</v>
      </c>
      <c r="BG19" s="9">
        <f t="shared" si="0"/>
        <v>114487</v>
      </c>
    </row>
    <row r="20" spans="1:59" x14ac:dyDescent="0.2">
      <c r="A20" s="1" t="s">
        <v>17</v>
      </c>
      <c r="B20" s="12" t="n">
        <v>13.2</v>
      </c>
      <c r="C20" s="12" t="n">
        <v>31.8</v>
      </c>
      <c r="D20" s="12" t="n">
        <v>20.6</v>
      </c>
      <c r="E20" s="12" t="n">
        <v>24.0</v>
      </c>
      <c r="F20" s="12" t="n">
        <v>139.2</v>
      </c>
      <c r="G20" s="12" t="n">
        <v>24.8</v>
      </c>
      <c r="H20" s="12" t="n">
        <v>43.0</v>
      </c>
      <c r="I20" s="12" t="n">
        <v>36.6</v>
      </c>
      <c r="J20" s="12" t="n">
        <v>47.2</v>
      </c>
      <c r="K20" s="12" t="n">
        <v>44.0</v>
      </c>
      <c r="L20" s="12" t="n">
        <v>49.8</v>
      </c>
      <c r="M20" s="12" t="n">
        <v>283.4</v>
      </c>
      <c r="N20" s="12" t="n">
        <v>47.4</v>
      </c>
      <c r="O20" s="12" t="n">
        <v>126.2</v>
      </c>
      <c r="P20" s="12" t="n">
        <v>119.6</v>
      </c>
      <c r="Q20" s="12" t="n">
        <v>54.4</v>
      </c>
      <c r="R20" s="12" t="n">
        <v>77.0</v>
      </c>
      <c r="S20" s="12" t="n">
        <v>29.6</v>
      </c>
      <c r="T20" s="12" t="n">
        <v>17.8</v>
      </c>
      <c r="U20" s="12" t="n">
        <v>7.6</v>
      </c>
      <c r="V20" s="12" t="n">
        <v>17.2</v>
      </c>
      <c r="W20" s="12" t="n">
        <v>6.0</v>
      </c>
      <c r="X20" s="12" t="n">
        <v>4.2</v>
      </c>
      <c r="Y20" s="12" t="n">
        <v>13.0</v>
      </c>
      <c r="Z20" s="12" t="n">
        <v>8.6</v>
      </c>
      <c r="AA20" s="12" t="n">
        <v>239.2</v>
      </c>
      <c r="AB20" s="12" t="n">
        <v>139.2</v>
      </c>
      <c r="AC20" s="12" t="n">
        <v>297.0</v>
      </c>
      <c r="AD20" s="12" t="n">
        <v>135.6</v>
      </c>
      <c r="AE20" s="12" t="n">
        <v>70.4</v>
      </c>
      <c r="AF20" s="12" t="n">
        <v>36.2</v>
      </c>
      <c r="AG20" s="12" t="n">
        <v>14.8</v>
      </c>
      <c r="AH20" s="12" t="n">
        <v>20.4</v>
      </c>
      <c r="AI20" s="12" t="n">
        <v>24.0</v>
      </c>
      <c r="AJ20" s="12" t="n">
        <v>2.8</v>
      </c>
      <c r="AK20" s="12" t="n">
        <v>23.4</v>
      </c>
      <c r="AL20" s="12" t="n">
        <v>56.2</v>
      </c>
      <c r="AM20" s="12" t="n">
        <v>3.6</v>
      </c>
      <c r="AN20" s="12" t="n">
        <v>23.6</v>
      </c>
      <c r="AO20" s="12" t="n">
        <v>3.6</v>
      </c>
      <c r="AP20" s="12" t="n">
        <v>5.4</v>
      </c>
      <c r="AQ20" s="12" t="n">
        <v>51.6</v>
      </c>
      <c r="AR20" s="12" t="n">
        <v>3.0</v>
      </c>
      <c r="AS20" s="12" t="n">
        <v>24.0</v>
      </c>
      <c r="AT20" s="12" t="n">
        <v>40.4</v>
      </c>
      <c r="AU20" s="12" t="n">
        <v>0.0</v>
      </c>
      <c r="AV20" s="13" t="n">
        <v>2500.6</v>
      </c>
      <c r="AW20" s="14"/>
      <c r="AY20" s="18"/>
      <c r="AZ20" s="15"/>
    </row>
    <row r="21" spans="1:59" x14ac:dyDescent="0.2">
      <c r="A21" s="1" t="s">
        <v>18</v>
      </c>
      <c r="B21" s="12" t="n">
        <v>14.0</v>
      </c>
      <c r="C21" s="12" t="n">
        <v>19.2</v>
      </c>
      <c r="D21" s="12" t="n">
        <v>9.8</v>
      </c>
      <c r="E21" s="12" t="n">
        <v>11.6</v>
      </c>
      <c r="F21" s="12" t="n">
        <v>36.0</v>
      </c>
      <c r="G21" s="12" t="n">
        <v>9.8</v>
      </c>
      <c r="H21" s="12" t="n">
        <v>45.0</v>
      </c>
      <c r="I21" s="12" t="n">
        <v>38.4</v>
      </c>
      <c r="J21" s="12" t="n">
        <v>51.4</v>
      </c>
      <c r="K21" s="12" t="n">
        <v>9.4</v>
      </c>
      <c r="L21" s="12" t="n">
        <v>32.6</v>
      </c>
      <c r="M21" s="12" t="n">
        <v>46.6</v>
      </c>
      <c r="N21" s="12" t="n">
        <v>9.4</v>
      </c>
      <c r="O21" s="12" t="n">
        <v>10.4</v>
      </c>
      <c r="P21" s="12" t="n">
        <v>8.6</v>
      </c>
      <c r="Q21" s="12" t="n">
        <v>6.0</v>
      </c>
      <c r="R21" s="12" t="n">
        <v>8.0</v>
      </c>
      <c r="S21" s="12" t="n">
        <v>16.8</v>
      </c>
      <c r="T21" s="12" t="n">
        <v>12.0</v>
      </c>
      <c r="U21" s="12" t="n">
        <v>56.0</v>
      </c>
      <c r="V21" s="12" t="n">
        <v>156.4</v>
      </c>
      <c r="W21" s="12" t="n">
        <v>42.6</v>
      </c>
      <c r="X21" s="12" t="n">
        <v>17.8</v>
      </c>
      <c r="Y21" s="12" t="n">
        <v>37.0</v>
      </c>
      <c r="Z21" s="12" t="n">
        <v>11.2</v>
      </c>
      <c r="AA21" s="12" t="n">
        <v>176.6</v>
      </c>
      <c r="AB21" s="12" t="n">
        <v>101.8</v>
      </c>
      <c r="AC21" s="12" t="n">
        <v>247.4</v>
      </c>
      <c r="AD21" s="12" t="n">
        <v>106.4</v>
      </c>
      <c r="AE21" s="12" t="n">
        <v>59.6</v>
      </c>
      <c r="AF21" s="12" t="n">
        <v>40.8</v>
      </c>
      <c r="AG21" s="12" t="n">
        <v>19.8</v>
      </c>
      <c r="AH21" s="12" t="n">
        <v>24.6</v>
      </c>
      <c r="AI21" s="12" t="n">
        <v>26.4</v>
      </c>
      <c r="AJ21" s="12" t="n">
        <v>10.4</v>
      </c>
      <c r="AK21" s="12" t="n">
        <v>1.6</v>
      </c>
      <c r="AL21" s="12" t="n">
        <v>2.6</v>
      </c>
      <c r="AM21" s="12" t="n">
        <v>17.0</v>
      </c>
      <c r="AN21" s="12" t="n">
        <v>149.6</v>
      </c>
      <c r="AO21" s="12" t="n">
        <v>8.8</v>
      </c>
      <c r="AP21" s="12" t="n">
        <v>8.6</v>
      </c>
      <c r="AQ21" s="12" t="n">
        <v>84.0</v>
      </c>
      <c r="AR21" s="12" t="n">
        <v>17.8</v>
      </c>
      <c r="AS21" s="12" t="n">
        <v>1.0</v>
      </c>
      <c r="AT21" s="12" t="n">
        <v>23.0</v>
      </c>
      <c r="AU21" s="12" t="n">
        <v>0.0</v>
      </c>
      <c r="AV21" s="13" t="n">
        <v>1843.7999999999995</v>
      </c>
      <c r="AW21" s="14"/>
      <c r="AY21" s="17"/>
      <c r="AZ21" s="15" t="s">
        <v>43</v>
      </c>
      <c r="BA21" s="15" t="s">
        <v>44</v>
      </c>
      <c r="BB21" s="9" t="s">
        <v>45</v>
      </c>
      <c r="BC21" s="9" t="s">
        <v>46</v>
      </c>
      <c r="BD21" s="9" t="s">
        <v>47</v>
      </c>
      <c r="BE21" s="9" t="s">
        <v>48</v>
      </c>
      <c r="BF21" s="9" t="s">
        <v>58</v>
      </c>
    </row>
    <row r="22" spans="1:59" x14ac:dyDescent="0.2">
      <c r="A22" s="1" t="s">
        <v>19</v>
      </c>
      <c r="B22" s="12" t="n">
        <v>5.6</v>
      </c>
      <c r="C22" s="12" t="n">
        <v>9.2</v>
      </c>
      <c r="D22" s="12" t="n">
        <v>6.8</v>
      </c>
      <c r="E22" s="12" t="n">
        <v>9.2</v>
      </c>
      <c r="F22" s="12" t="n">
        <v>37.0</v>
      </c>
      <c r="G22" s="12" t="n">
        <v>7.8</v>
      </c>
      <c r="H22" s="12" t="n">
        <v>33.2</v>
      </c>
      <c r="I22" s="12" t="n">
        <v>24.4</v>
      </c>
      <c r="J22" s="12" t="n">
        <v>38.0</v>
      </c>
      <c r="K22" s="12" t="n">
        <v>7.2</v>
      </c>
      <c r="L22" s="12" t="n">
        <v>8.8</v>
      </c>
      <c r="M22" s="12" t="n">
        <v>47.2</v>
      </c>
      <c r="N22" s="12" t="n">
        <v>5.2</v>
      </c>
      <c r="O22" s="12" t="n">
        <v>6.2</v>
      </c>
      <c r="P22" s="12" t="n">
        <v>2.8</v>
      </c>
      <c r="Q22" s="12" t="n">
        <v>2.4</v>
      </c>
      <c r="R22" s="12" t="n">
        <v>3.0</v>
      </c>
      <c r="S22" s="12" t="n">
        <v>13.4</v>
      </c>
      <c r="T22" s="12" t="n">
        <v>54.4</v>
      </c>
      <c r="U22" s="12" t="n">
        <v>19.0</v>
      </c>
      <c r="V22" s="12" t="n">
        <v>74.6</v>
      </c>
      <c r="W22" s="12" t="n">
        <v>24.2</v>
      </c>
      <c r="X22" s="12" t="n">
        <v>14.6</v>
      </c>
      <c r="Y22" s="12" t="n">
        <v>56.4</v>
      </c>
      <c r="Z22" s="12" t="n">
        <v>7.0</v>
      </c>
      <c r="AA22" s="12" t="n">
        <v>289.4</v>
      </c>
      <c r="AB22" s="12" t="n">
        <v>139.4</v>
      </c>
      <c r="AC22" s="12" t="n">
        <v>247.8</v>
      </c>
      <c r="AD22" s="12" t="n">
        <v>166.2</v>
      </c>
      <c r="AE22" s="12" t="n">
        <v>58.6</v>
      </c>
      <c r="AF22" s="12" t="n">
        <v>38.2</v>
      </c>
      <c r="AG22" s="12" t="n">
        <v>19.6</v>
      </c>
      <c r="AH22" s="12" t="n">
        <v>15.2</v>
      </c>
      <c r="AI22" s="12" t="n">
        <v>28.4</v>
      </c>
      <c r="AJ22" s="12" t="n">
        <v>4.6</v>
      </c>
      <c r="AK22" s="12" t="n">
        <v>2.0</v>
      </c>
      <c r="AL22" s="12" t="n">
        <v>4.2</v>
      </c>
      <c r="AM22" s="12" t="n">
        <v>9.4</v>
      </c>
      <c r="AN22" s="12" t="n">
        <v>46.8</v>
      </c>
      <c r="AO22" s="12" t="n">
        <v>5.6</v>
      </c>
      <c r="AP22" s="12" t="n">
        <v>5.0</v>
      </c>
      <c r="AQ22" s="12" t="n">
        <v>138.0</v>
      </c>
      <c r="AR22" s="12" t="n">
        <v>20.6</v>
      </c>
      <c r="AS22" s="12" t="n">
        <v>3.2</v>
      </c>
      <c r="AT22" s="12" t="n">
        <v>47.8</v>
      </c>
      <c r="AU22" s="12" t="n">
        <v>0.0</v>
      </c>
      <c r="AV22" s="13" t="n">
        <v>1807.5999999999997</v>
      </c>
      <c r="AW22" s="14"/>
      <c r="AY22" s="17" t="s">
        <v>43</v>
      </c>
      <c r="AZ22" s="15">
        <f>AZ12</f>
        <v>1264.5</v>
      </c>
      <c r="BA22" s="15"/>
      <c r="BB22" s="15"/>
    </row>
    <row r="23" spans="1:59" x14ac:dyDescent="0.2">
      <c r="A23" s="1" t="s">
        <v>20</v>
      </c>
      <c r="B23" s="12" t="n">
        <v>10.2</v>
      </c>
      <c r="C23" s="12" t="n">
        <v>22.0</v>
      </c>
      <c r="D23" s="12" t="n">
        <v>13.0</v>
      </c>
      <c r="E23" s="12" t="n">
        <v>15.8</v>
      </c>
      <c r="F23" s="12" t="n">
        <v>59.8</v>
      </c>
      <c r="G23" s="12" t="n">
        <v>17.0</v>
      </c>
      <c r="H23" s="12" t="n">
        <v>47.8</v>
      </c>
      <c r="I23" s="12" t="n">
        <v>40.2</v>
      </c>
      <c r="J23" s="12" t="n">
        <v>47.2</v>
      </c>
      <c r="K23" s="12" t="n">
        <v>12.0</v>
      </c>
      <c r="L23" s="12" t="n">
        <v>20.6</v>
      </c>
      <c r="M23" s="12" t="n">
        <v>62.0</v>
      </c>
      <c r="N23" s="12" t="n">
        <v>7.6</v>
      </c>
      <c r="O23" s="12" t="n">
        <v>10.4</v>
      </c>
      <c r="P23" s="12" t="n">
        <v>4.6</v>
      </c>
      <c r="Q23" s="12" t="n">
        <v>3.6</v>
      </c>
      <c r="R23" s="12" t="n">
        <v>2.2</v>
      </c>
      <c r="S23" s="12" t="n">
        <v>14.4</v>
      </c>
      <c r="T23" s="12" t="n">
        <v>178.6</v>
      </c>
      <c r="U23" s="12" t="n">
        <v>76.6</v>
      </c>
      <c r="V23" s="12" t="n">
        <v>15.8</v>
      </c>
      <c r="W23" s="12" t="n">
        <v>39.6</v>
      </c>
      <c r="X23" s="12" t="n">
        <v>18.0</v>
      </c>
      <c r="Y23" s="12" t="n">
        <v>73.8</v>
      </c>
      <c r="Z23" s="12" t="n">
        <v>11.0</v>
      </c>
      <c r="AA23" s="12" t="n">
        <v>419.2</v>
      </c>
      <c r="AB23" s="12" t="n">
        <v>222.2</v>
      </c>
      <c r="AC23" s="12" t="n">
        <v>375.6</v>
      </c>
      <c r="AD23" s="12" t="n">
        <v>271.8</v>
      </c>
      <c r="AE23" s="12" t="n">
        <v>84.6</v>
      </c>
      <c r="AF23" s="12" t="n">
        <v>51.4</v>
      </c>
      <c r="AG23" s="12" t="n">
        <v>27.8</v>
      </c>
      <c r="AH23" s="12" t="n">
        <v>18.0</v>
      </c>
      <c r="AI23" s="12" t="n">
        <v>33.2</v>
      </c>
      <c r="AJ23" s="12" t="n">
        <v>8.6</v>
      </c>
      <c r="AK23" s="12" t="n">
        <v>1.2</v>
      </c>
      <c r="AL23" s="12" t="n">
        <v>4.8</v>
      </c>
      <c r="AM23" s="12" t="n">
        <v>17.6</v>
      </c>
      <c r="AN23" s="12" t="n">
        <v>95.6</v>
      </c>
      <c r="AO23" s="12" t="n">
        <v>8.4</v>
      </c>
      <c r="AP23" s="12" t="n">
        <v>9.4</v>
      </c>
      <c r="AQ23" s="12" t="n">
        <v>162.2</v>
      </c>
      <c r="AR23" s="12" t="n">
        <v>27.6</v>
      </c>
      <c r="AS23" s="12" t="n">
        <v>1.4</v>
      </c>
      <c r="AT23" s="12" t="n">
        <v>37.6</v>
      </c>
      <c r="AU23" s="12" t="n">
        <v>0.0</v>
      </c>
      <c r="AV23" s="13" t="n">
        <v>2702.0</v>
      </c>
      <c r="AW23" s="14"/>
      <c r="AY23" s="17" t="s">
        <v>44</v>
      </c>
      <c r="AZ23" s="15">
        <f>AZ13+BA12</f>
        <v>9127.25</v>
      </c>
      <c r="BA23" s="15">
        <f>BA13</f>
        <v>675.25</v>
      </c>
      <c r="BB23" s="15"/>
      <c r="BC23" s="15"/>
    </row>
    <row r="24" spans="1:59" x14ac:dyDescent="0.2">
      <c r="A24" s="1" t="s">
        <v>21</v>
      </c>
      <c r="B24" s="12" t="n">
        <v>7.2</v>
      </c>
      <c r="C24" s="12" t="n">
        <v>4.8</v>
      </c>
      <c r="D24" s="12" t="n">
        <v>9.4</v>
      </c>
      <c r="E24" s="12" t="n">
        <v>6.2</v>
      </c>
      <c r="F24" s="12" t="n">
        <v>29.8</v>
      </c>
      <c r="G24" s="12" t="n">
        <v>7.2</v>
      </c>
      <c r="H24" s="12" t="n">
        <v>20.0</v>
      </c>
      <c r="I24" s="12" t="n">
        <v>20.0</v>
      </c>
      <c r="J24" s="12" t="n">
        <v>21.0</v>
      </c>
      <c r="K24" s="12" t="n">
        <v>6.4</v>
      </c>
      <c r="L24" s="12" t="n">
        <v>11.6</v>
      </c>
      <c r="M24" s="12" t="n">
        <v>35.2</v>
      </c>
      <c r="N24" s="12" t="n">
        <v>2.0</v>
      </c>
      <c r="O24" s="12" t="n">
        <v>2.4</v>
      </c>
      <c r="P24" s="12" t="n">
        <v>2.2</v>
      </c>
      <c r="Q24" s="12" t="n">
        <v>1.2</v>
      </c>
      <c r="R24" s="12" t="n">
        <v>3.2</v>
      </c>
      <c r="S24" s="12" t="n">
        <v>4.2</v>
      </c>
      <c r="T24" s="12" t="n">
        <v>47.6</v>
      </c>
      <c r="U24" s="12" t="n">
        <v>28.4</v>
      </c>
      <c r="V24" s="12" t="n">
        <v>37.0</v>
      </c>
      <c r="W24" s="12" t="n">
        <v>8.2</v>
      </c>
      <c r="X24" s="12" t="n">
        <v>11.4</v>
      </c>
      <c r="Y24" s="12" t="n">
        <v>45.4</v>
      </c>
      <c r="Z24" s="12" t="n">
        <v>6.6</v>
      </c>
      <c r="AA24" s="12" t="n">
        <v>248.0</v>
      </c>
      <c r="AB24" s="12" t="n">
        <v>134.0</v>
      </c>
      <c r="AC24" s="12" t="n">
        <v>187.0</v>
      </c>
      <c r="AD24" s="12" t="n">
        <v>165.8</v>
      </c>
      <c r="AE24" s="12" t="n">
        <v>44.6</v>
      </c>
      <c r="AF24" s="12" t="n">
        <v>27.6</v>
      </c>
      <c r="AG24" s="12" t="n">
        <v>14.2</v>
      </c>
      <c r="AH24" s="12" t="n">
        <v>7.6</v>
      </c>
      <c r="AI24" s="12" t="n">
        <v>12.8</v>
      </c>
      <c r="AJ24" s="12" t="n">
        <v>2.4</v>
      </c>
      <c r="AK24" s="12" t="n">
        <v>0.4</v>
      </c>
      <c r="AL24" s="12" t="n">
        <v>0.6</v>
      </c>
      <c r="AM24" s="12" t="n">
        <v>6.4</v>
      </c>
      <c r="AN24" s="12" t="n">
        <v>21.0</v>
      </c>
      <c r="AO24" s="12" t="n">
        <v>1.4</v>
      </c>
      <c r="AP24" s="12" t="n">
        <v>2.0</v>
      </c>
      <c r="AQ24" s="12" t="n">
        <v>88.0</v>
      </c>
      <c r="AR24" s="12" t="n">
        <v>13.4</v>
      </c>
      <c r="AS24" s="12" t="n">
        <v>0.2</v>
      </c>
      <c r="AT24" s="12" t="n">
        <v>16.6</v>
      </c>
      <c r="AU24" s="12" t="n">
        <v>0.0</v>
      </c>
      <c r="AV24" s="13" t="n">
        <v>1372.6</v>
      </c>
      <c r="AW24" s="14"/>
      <c r="AY24" s="17" t="s">
        <v>45</v>
      </c>
      <c r="AZ24" s="15">
        <f>AZ14+BB12</f>
        <v>20455.5</v>
      </c>
      <c r="BA24" s="15">
        <f>BA14+BB13</f>
        <v>2991.75</v>
      </c>
      <c r="BB24" s="15">
        <f>BB14</f>
        <v>3944</v>
      </c>
      <c r="BC24" s="15"/>
      <c r="BD24" s="15"/>
    </row>
    <row r="25" spans="1:59" x14ac:dyDescent="0.2">
      <c r="A25" s="1" t="s">
        <v>22</v>
      </c>
      <c r="B25" s="12" t="n">
        <v>5.6</v>
      </c>
      <c r="C25" s="12" t="n">
        <v>6.6</v>
      </c>
      <c r="D25" s="12" t="n">
        <v>4.8</v>
      </c>
      <c r="E25" s="12" t="n">
        <v>4.2</v>
      </c>
      <c r="F25" s="12" t="n">
        <v>23.8</v>
      </c>
      <c r="G25" s="12" t="n">
        <v>3.6</v>
      </c>
      <c r="H25" s="12" t="n">
        <v>21.4</v>
      </c>
      <c r="I25" s="12" t="n">
        <v>17.0</v>
      </c>
      <c r="J25" s="12" t="n">
        <v>23.6</v>
      </c>
      <c r="K25" s="12" t="n">
        <v>2.6</v>
      </c>
      <c r="L25" s="12" t="n">
        <v>5.0</v>
      </c>
      <c r="M25" s="12" t="n">
        <v>24.8</v>
      </c>
      <c r="N25" s="12" t="n">
        <v>3.8</v>
      </c>
      <c r="O25" s="12" t="n">
        <v>3.6</v>
      </c>
      <c r="P25" s="12" t="n">
        <v>0.8</v>
      </c>
      <c r="Q25" s="12" t="n">
        <v>1.2</v>
      </c>
      <c r="R25" s="12" t="n">
        <v>0.4</v>
      </c>
      <c r="S25" s="12" t="n">
        <v>5.0</v>
      </c>
      <c r="T25" s="12" t="n">
        <v>19.0</v>
      </c>
      <c r="U25" s="12" t="n">
        <v>16.6</v>
      </c>
      <c r="V25" s="12" t="n">
        <v>21.0</v>
      </c>
      <c r="W25" s="12" t="n">
        <v>12.6</v>
      </c>
      <c r="X25" s="12" t="n">
        <v>9.6</v>
      </c>
      <c r="Y25" s="12" t="n">
        <v>42.0</v>
      </c>
      <c r="Z25" s="12" t="n">
        <v>1.0</v>
      </c>
      <c r="AA25" s="12" t="n">
        <v>180.0</v>
      </c>
      <c r="AB25" s="12" t="n">
        <v>107.2</v>
      </c>
      <c r="AC25" s="12" t="n">
        <v>162.0</v>
      </c>
      <c r="AD25" s="12" t="n">
        <v>143.4</v>
      </c>
      <c r="AE25" s="12" t="n">
        <v>40.6</v>
      </c>
      <c r="AF25" s="12" t="n">
        <v>30.2</v>
      </c>
      <c r="AG25" s="12" t="n">
        <v>10.6</v>
      </c>
      <c r="AH25" s="12" t="n">
        <v>9.6</v>
      </c>
      <c r="AI25" s="12" t="n">
        <v>13.8</v>
      </c>
      <c r="AJ25" s="12" t="n">
        <v>2.6</v>
      </c>
      <c r="AK25" s="12" t="n">
        <v>1.0</v>
      </c>
      <c r="AL25" s="12" t="n">
        <v>1.4</v>
      </c>
      <c r="AM25" s="12" t="n">
        <v>1.0</v>
      </c>
      <c r="AN25" s="12" t="n">
        <v>9.6</v>
      </c>
      <c r="AO25" s="12" t="n">
        <v>2.0</v>
      </c>
      <c r="AP25" s="12" t="n">
        <v>0.6</v>
      </c>
      <c r="AQ25" s="12" t="n">
        <v>76.4</v>
      </c>
      <c r="AR25" s="12" t="n">
        <v>10.8</v>
      </c>
      <c r="AS25" s="12" t="n">
        <v>1.0</v>
      </c>
      <c r="AT25" s="12" t="n">
        <v>11.8</v>
      </c>
      <c r="AU25" s="12" t="n">
        <v>0.0</v>
      </c>
      <c r="AV25" s="13" t="n">
        <v>1095.2</v>
      </c>
      <c r="AW25" s="14"/>
      <c r="AY25" s="17" t="s">
        <v>46</v>
      </c>
      <c r="AZ25" s="15">
        <f>AZ15+BC12</f>
        <v>8683.5</v>
      </c>
      <c r="BA25" s="15">
        <f>BA15+BC13</f>
        <v>3448.5</v>
      </c>
      <c r="BB25" s="15">
        <f>BB15+BC14</f>
        <v>2863.5</v>
      </c>
      <c r="BC25" s="15">
        <f>BC15</f>
        <v>2601.25</v>
      </c>
      <c r="BD25" s="15"/>
      <c r="BE25" s="15"/>
      <c r="BF25" s="14"/>
    </row>
    <row r="26" spans="1:59" x14ac:dyDescent="0.2">
      <c r="A26" s="1" t="s">
        <v>23</v>
      </c>
      <c r="B26" s="12" t="n">
        <v>12.2</v>
      </c>
      <c r="C26" s="12" t="n">
        <v>11.0</v>
      </c>
      <c r="D26" s="12" t="n">
        <v>24.0</v>
      </c>
      <c r="E26" s="12" t="n">
        <v>14.0</v>
      </c>
      <c r="F26" s="12" t="n">
        <v>30.0</v>
      </c>
      <c r="G26" s="12" t="n">
        <v>9.6</v>
      </c>
      <c r="H26" s="12" t="n">
        <v>45.0</v>
      </c>
      <c r="I26" s="12" t="n">
        <v>53.4</v>
      </c>
      <c r="J26" s="12" t="n">
        <v>63.4</v>
      </c>
      <c r="K26" s="12" t="n">
        <v>19.4</v>
      </c>
      <c r="L26" s="12" t="n">
        <v>31.4</v>
      </c>
      <c r="M26" s="12" t="n">
        <v>46.8</v>
      </c>
      <c r="N26" s="12" t="n">
        <v>8.4</v>
      </c>
      <c r="O26" s="12" t="n">
        <v>8.0</v>
      </c>
      <c r="P26" s="12" t="n">
        <v>6.4</v>
      </c>
      <c r="Q26" s="12" t="n">
        <v>2.8</v>
      </c>
      <c r="R26" s="12" t="n">
        <v>4.8</v>
      </c>
      <c r="S26" s="12" t="n">
        <v>14.0</v>
      </c>
      <c r="T26" s="12" t="n">
        <v>36.2</v>
      </c>
      <c r="U26" s="12" t="n">
        <v>54.4</v>
      </c>
      <c r="V26" s="12" t="n">
        <v>70.0</v>
      </c>
      <c r="W26" s="12" t="n">
        <v>48.6</v>
      </c>
      <c r="X26" s="12" t="n">
        <v>39.8</v>
      </c>
      <c r="Y26" s="12" t="n">
        <v>16.0</v>
      </c>
      <c r="Z26" s="12" t="n">
        <v>21.8</v>
      </c>
      <c r="AA26" s="12" t="n">
        <v>364.2</v>
      </c>
      <c r="AB26" s="12" t="n">
        <v>222.2</v>
      </c>
      <c r="AC26" s="12" t="n">
        <v>424.4</v>
      </c>
      <c r="AD26" s="12" t="n">
        <v>386.8</v>
      </c>
      <c r="AE26" s="12" t="n">
        <v>194.4</v>
      </c>
      <c r="AF26" s="12" t="n">
        <v>123.0</v>
      </c>
      <c r="AG26" s="12" t="n">
        <v>35.4</v>
      </c>
      <c r="AH26" s="12" t="n">
        <v>17.6</v>
      </c>
      <c r="AI26" s="12" t="n">
        <v>27.6</v>
      </c>
      <c r="AJ26" s="12" t="n">
        <v>3.0</v>
      </c>
      <c r="AK26" s="12" t="n">
        <v>3.0</v>
      </c>
      <c r="AL26" s="12" t="n">
        <v>5.6</v>
      </c>
      <c r="AM26" s="12" t="n">
        <v>9.0</v>
      </c>
      <c r="AN26" s="12" t="n">
        <v>21.6</v>
      </c>
      <c r="AO26" s="12" t="n">
        <v>6.6</v>
      </c>
      <c r="AP26" s="12" t="n">
        <v>4.4</v>
      </c>
      <c r="AQ26" s="12" t="n">
        <v>155.4</v>
      </c>
      <c r="AR26" s="12" t="n">
        <v>41.0</v>
      </c>
      <c r="AS26" s="12" t="n">
        <v>1.2</v>
      </c>
      <c r="AT26" s="12" t="n">
        <v>29.6</v>
      </c>
      <c r="AU26" s="12" t="n">
        <v>0.0</v>
      </c>
      <c r="AV26" s="13" t="n">
        <v>2767.3999999999996</v>
      </c>
      <c r="AW26" s="14"/>
      <c r="AY26" s="9" t="s">
        <v>47</v>
      </c>
      <c r="AZ26" s="15">
        <f>AZ16+BD12</f>
        <v>7774.25</v>
      </c>
      <c r="BA26" s="9">
        <f>BA16+BD13</f>
        <v>1624.25</v>
      </c>
      <c r="BB26" s="9">
        <f>BB16+BD14</f>
        <v>1896.75</v>
      </c>
      <c r="BC26" s="9">
        <f>BC16+BD15</f>
        <v>1327.25</v>
      </c>
      <c r="BD26" s="9">
        <f>BD16</f>
        <v>2093.25</v>
      </c>
    </row>
    <row r="27" spans="1:59" x14ac:dyDescent="0.2">
      <c r="A27" s="1" t="s">
        <v>24</v>
      </c>
      <c r="B27" s="12" t="n">
        <v>11.4</v>
      </c>
      <c r="C27" s="12" t="n">
        <v>14.8</v>
      </c>
      <c r="D27" s="12" t="n">
        <v>6.8</v>
      </c>
      <c r="E27" s="12" t="n">
        <v>8.6</v>
      </c>
      <c r="F27" s="12" t="n">
        <v>61.0</v>
      </c>
      <c r="G27" s="12" t="n">
        <v>23.8</v>
      </c>
      <c r="H27" s="12" t="n">
        <v>38.0</v>
      </c>
      <c r="I27" s="12" t="n">
        <v>37.0</v>
      </c>
      <c r="J27" s="12" t="n">
        <v>50.0</v>
      </c>
      <c r="K27" s="12" t="n">
        <v>20.0</v>
      </c>
      <c r="L27" s="12" t="n">
        <v>63.6</v>
      </c>
      <c r="M27" s="12" t="n">
        <v>44.6</v>
      </c>
      <c r="N27" s="12" t="n">
        <v>17.6</v>
      </c>
      <c r="O27" s="12" t="n">
        <v>18.6</v>
      </c>
      <c r="P27" s="12" t="n">
        <v>9.4</v>
      </c>
      <c r="Q27" s="12" t="n">
        <v>4.6</v>
      </c>
      <c r="R27" s="12" t="n">
        <v>2.6</v>
      </c>
      <c r="S27" s="12" t="n">
        <v>5.4</v>
      </c>
      <c r="T27" s="12" t="n">
        <v>9.2</v>
      </c>
      <c r="U27" s="12" t="n">
        <v>5.4</v>
      </c>
      <c r="V27" s="12" t="n">
        <v>9.2</v>
      </c>
      <c r="W27" s="12" t="n">
        <v>7.2</v>
      </c>
      <c r="X27" s="12" t="n">
        <v>1.4</v>
      </c>
      <c r="Y27" s="12" t="n">
        <v>16.8</v>
      </c>
      <c r="Z27" s="12" t="n">
        <v>14.0</v>
      </c>
      <c r="AA27" s="12" t="n">
        <v>509.6</v>
      </c>
      <c r="AB27" s="12" t="n">
        <v>308.6</v>
      </c>
      <c r="AC27" s="12" t="n">
        <v>780.6</v>
      </c>
      <c r="AD27" s="12" t="n">
        <v>472.2</v>
      </c>
      <c r="AE27" s="12" t="n">
        <v>390.6</v>
      </c>
      <c r="AF27" s="12" t="n">
        <v>201.2</v>
      </c>
      <c r="AG27" s="12" t="n">
        <v>37.8</v>
      </c>
      <c r="AH27" s="12" t="n">
        <v>35.4</v>
      </c>
      <c r="AI27" s="12" t="n">
        <v>30.4</v>
      </c>
      <c r="AJ27" s="12" t="n">
        <v>7.0</v>
      </c>
      <c r="AK27" s="12" t="n">
        <v>5.2</v>
      </c>
      <c r="AL27" s="12" t="n">
        <v>11.2</v>
      </c>
      <c r="AM27" s="12" t="n">
        <v>1.8</v>
      </c>
      <c r="AN27" s="12" t="n">
        <v>16.6</v>
      </c>
      <c r="AO27" s="12" t="n">
        <v>8.2</v>
      </c>
      <c r="AP27" s="12" t="n">
        <v>12.4</v>
      </c>
      <c r="AQ27" s="12" t="n">
        <v>77.8</v>
      </c>
      <c r="AR27" s="12" t="n">
        <v>20.4</v>
      </c>
      <c r="AS27" s="12" t="n">
        <v>5.8</v>
      </c>
      <c r="AT27" s="12" t="n">
        <v>9.4</v>
      </c>
      <c r="AU27" s="12" t="n">
        <v>0.0</v>
      </c>
      <c r="AV27" s="13" t="n">
        <v>3443.2000000000003</v>
      </c>
      <c r="AW27" s="14"/>
      <c r="AY27" s="9" t="s">
        <v>48</v>
      </c>
      <c r="AZ27" s="15">
        <f>AZ17+BE12</f>
        <v>10838.25</v>
      </c>
      <c r="BA27" s="9">
        <f>BA17+BE13</f>
        <v>3934.75</v>
      </c>
      <c r="BB27" s="9">
        <f>BB17+BE14</f>
        <v>2953.5</v>
      </c>
      <c r="BC27" s="9">
        <f>BC17+BE15</f>
        <v>3871.75</v>
      </c>
      <c r="BD27" s="9">
        <f>BD17+BE16</f>
        <v>1860.75</v>
      </c>
      <c r="BE27" s="9">
        <f>BE17</f>
        <v>5955.25</v>
      </c>
    </row>
    <row r="28" spans="1:59" x14ac:dyDescent="0.2">
      <c r="A28" s="1" t="s">
        <v>25</v>
      </c>
      <c r="B28" s="12" t="n">
        <v>128.0</v>
      </c>
      <c r="C28" s="12" t="n">
        <v>318.4</v>
      </c>
      <c r="D28" s="12" t="n">
        <v>211.8</v>
      </c>
      <c r="E28" s="12" t="n">
        <v>326.2</v>
      </c>
      <c r="F28" s="12" t="n">
        <v>604.0</v>
      </c>
      <c r="G28" s="12" t="n">
        <v>250.0</v>
      </c>
      <c r="H28" s="12" t="n">
        <v>399.6</v>
      </c>
      <c r="I28" s="12" t="n">
        <v>359.0</v>
      </c>
      <c r="J28" s="12" t="n">
        <v>384.6</v>
      </c>
      <c r="K28" s="12" t="n">
        <v>345.4</v>
      </c>
      <c r="L28" s="12" t="n">
        <v>384.4</v>
      </c>
      <c r="M28" s="12" t="n">
        <v>241.8</v>
      </c>
      <c r="N28" s="12" t="n">
        <v>148.2</v>
      </c>
      <c r="O28" s="12" t="n">
        <v>172.6</v>
      </c>
      <c r="P28" s="12" t="n">
        <v>99.8</v>
      </c>
      <c r="Q28" s="12" t="n">
        <v>69.8</v>
      </c>
      <c r="R28" s="12" t="n">
        <v>161.0</v>
      </c>
      <c r="S28" s="12" t="n">
        <v>281.4</v>
      </c>
      <c r="T28" s="12" t="n">
        <v>234.4</v>
      </c>
      <c r="U28" s="12" t="n">
        <v>356.8</v>
      </c>
      <c r="V28" s="12" t="n">
        <v>515.8</v>
      </c>
      <c r="W28" s="12" t="n">
        <v>320.6</v>
      </c>
      <c r="X28" s="12" t="n">
        <v>248.4</v>
      </c>
      <c r="Y28" s="12" t="n">
        <v>460.4</v>
      </c>
      <c r="Z28" s="12" t="n">
        <v>677.2</v>
      </c>
      <c r="AA28" s="12" t="n">
        <v>89.2</v>
      </c>
      <c r="AB28" s="12" t="n">
        <v>26.2</v>
      </c>
      <c r="AC28" s="12" t="n">
        <v>216.8</v>
      </c>
      <c r="AD28" s="12" t="n">
        <v>169.2</v>
      </c>
      <c r="AE28" s="12" t="n">
        <v>399.0</v>
      </c>
      <c r="AF28" s="12" t="n">
        <v>507.0</v>
      </c>
      <c r="AG28" s="12" t="n">
        <v>263.4</v>
      </c>
      <c r="AH28" s="12" t="n">
        <v>375.6</v>
      </c>
      <c r="AI28" s="12" t="n">
        <v>367.2</v>
      </c>
      <c r="AJ28" s="12" t="n">
        <v>106.4</v>
      </c>
      <c r="AK28" s="12" t="n">
        <v>153.2</v>
      </c>
      <c r="AL28" s="12" t="n">
        <v>815.0</v>
      </c>
      <c r="AM28" s="12" t="n">
        <v>135.8</v>
      </c>
      <c r="AN28" s="12" t="n">
        <v>280.4</v>
      </c>
      <c r="AO28" s="12" t="n">
        <v>90.2</v>
      </c>
      <c r="AP28" s="12" t="n">
        <v>128.8</v>
      </c>
      <c r="AQ28" s="12" t="n">
        <v>397.6</v>
      </c>
      <c r="AR28" s="12" t="n">
        <v>332.2</v>
      </c>
      <c r="AS28" s="12" t="n">
        <v>218.2</v>
      </c>
      <c r="AT28" s="12" t="n">
        <v>95.0</v>
      </c>
      <c r="AU28" s="12" t="n">
        <v>0.0</v>
      </c>
      <c r="AV28" s="13" t="n">
        <v>12866.000000000002</v>
      </c>
      <c r="AW28" s="14"/>
      <c r="AY28" s="9" t="s">
        <v>58</v>
      </c>
      <c r="AZ28" s="15">
        <f>AZ18+BF12</f>
        <v>6749</v>
      </c>
      <c r="BA28" s="9">
        <f>BA18+BF13</f>
        <v>615</v>
      </c>
      <c r="BB28" s="9">
        <f>BB18+BF14</f>
        <v>3188.75</v>
      </c>
      <c r="BC28" s="9">
        <f>BC18+BF15</f>
        <v>1065</v>
      </c>
      <c r="BD28" s="9">
        <f>BD18+BF16</f>
        <v>1175.25</v>
      </c>
      <c r="BE28" s="9">
        <f>SUM(BE18,BF17)</f>
        <v>771.25</v>
      </c>
      <c r="BF28" s="9">
        <f>BF18</f>
        <v>737.75</v>
      </c>
      <c r="BG28" s="9">
        <f>SUM(AZ22:BF28)</f>
        <v>114487</v>
      </c>
    </row>
    <row r="29" spans="1:59" x14ac:dyDescent="0.2">
      <c r="A29" s="1" t="s">
        <v>26</v>
      </c>
      <c r="B29" s="12" t="n">
        <v>91.4</v>
      </c>
      <c r="C29" s="12" t="n">
        <v>168.0</v>
      </c>
      <c r="D29" s="12" t="n">
        <v>111.6</v>
      </c>
      <c r="E29" s="12" t="n">
        <v>157.2</v>
      </c>
      <c r="F29" s="12" t="n">
        <v>267.2</v>
      </c>
      <c r="G29" s="12" t="n">
        <v>133.8</v>
      </c>
      <c r="H29" s="12" t="n">
        <v>223.4</v>
      </c>
      <c r="I29" s="12" t="n">
        <v>215.4</v>
      </c>
      <c r="J29" s="12" t="n">
        <v>247.4</v>
      </c>
      <c r="K29" s="12" t="n">
        <v>223.2</v>
      </c>
      <c r="L29" s="12" t="n">
        <v>228.2</v>
      </c>
      <c r="M29" s="12" t="n">
        <v>112.4</v>
      </c>
      <c r="N29" s="12" t="n">
        <v>78.4</v>
      </c>
      <c r="O29" s="12" t="n">
        <v>107.2</v>
      </c>
      <c r="P29" s="12" t="n">
        <v>46.0</v>
      </c>
      <c r="Q29" s="12" t="n">
        <v>29.2</v>
      </c>
      <c r="R29" s="12" t="n">
        <v>73.6</v>
      </c>
      <c r="S29" s="12" t="n">
        <v>126.2</v>
      </c>
      <c r="T29" s="12" t="n">
        <v>95.2</v>
      </c>
      <c r="U29" s="12" t="n">
        <v>130.6</v>
      </c>
      <c r="V29" s="12" t="n">
        <v>205.6</v>
      </c>
      <c r="W29" s="12" t="n">
        <v>105.8</v>
      </c>
      <c r="X29" s="12" t="n">
        <v>84.8</v>
      </c>
      <c r="Y29" s="12" t="n">
        <v>207.8</v>
      </c>
      <c r="Z29" s="12" t="n">
        <v>343.8</v>
      </c>
      <c r="AA29" s="12" t="n">
        <v>23.0</v>
      </c>
      <c r="AB29" s="12" t="n">
        <v>40.6</v>
      </c>
      <c r="AC29" s="12" t="n">
        <v>45.6</v>
      </c>
      <c r="AD29" s="12" t="n">
        <v>71.4</v>
      </c>
      <c r="AE29" s="12" t="n">
        <v>320.2</v>
      </c>
      <c r="AF29" s="12" t="n">
        <v>359.2</v>
      </c>
      <c r="AG29" s="12" t="n">
        <v>236.2</v>
      </c>
      <c r="AH29" s="12" t="n">
        <v>656.4</v>
      </c>
      <c r="AI29" s="12" t="n">
        <v>242.4</v>
      </c>
      <c r="AJ29" s="12" t="n">
        <v>85.2</v>
      </c>
      <c r="AK29" s="12" t="n">
        <v>63.2</v>
      </c>
      <c r="AL29" s="12" t="n">
        <v>172.0</v>
      </c>
      <c r="AM29" s="12" t="n">
        <v>51.8</v>
      </c>
      <c r="AN29" s="12" t="n">
        <v>119.2</v>
      </c>
      <c r="AO29" s="12" t="n">
        <v>70.4</v>
      </c>
      <c r="AP29" s="12" t="n">
        <v>69.2</v>
      </c>
      <c r="AQ29" s="12" t="n">
        <v>317.2</v>
      </c>
      <c r="AR29" s="12" t="n">
        <v>171.6</v>
      </c>
      <c r="AS29" s="12" t="n">
        <v>60.6</v>
      </c>
      <c r="AT29" s="12" t="n">
        <v>57.8</v>
      </c>
      <c r="AU29" s="12" t="n">
        <v>0.0</v>
      </c>
      <c r="AV29" s="13" t="n">
        <v>7046.5999999999985</v>
      </c>
      <c r="AW29" s="14"/>
      <c r="AZ29" s="15"/>
    </row>
    <row r="30" spans="1:59" x14ac:dyDescent="0.2">
      <c r="A30" s="1" t="s">
        <v>27</v>
      </c>
      <c r="B30" s="12" t="n">
        <v>196.4</v>
      </c>
      <c r="C30" s="12" t="n">
        <v>377.2</v>
      </c>
      <c r="D30" s="12" t="n">
        <v>198.6</v>
      </c>
      <c r="E30" s="12" t="n">
        <v>236.2</v>
      </c>
      <c r="F30" s="12" t="n">
        <v>672.2</v>
      </c>
      <c r="G30" s="12" t="n">
        <v>258.4</v>
      </c>
      <c r="H30" s="12" t="n">
        <v>420.2</v>
      </c>
      <c r="I30" s="12" t="n">
        <v>369.8</v>
      </c>
      <c r="J30" s="12" t="n">
        <v>416.2</v>
      </c>
      <c r="K30" s="12" t="n">
        <v>420.4</v>
      </c>
      <c r="L30" s="12" t="n">
        <v>543.2</v>
      </c>
      <c r="M30" s="12" t="n">
        <v>233.0</v>
      </c>
      <c r="N30" s="12" t="n">
        <v>197.6</v>
      </c>
      <c r="O30" s="12" t="n">
        <v>216.2</v>
      </c>
      <c r="P30" s="12" t="n">
        <v>100.8</v>
      </c>
      <c r="Q30" s="12" t="n">
        <v>83.8</v>
      </c>
      <c r="R30" s="12" t="n">
        <v>120.6</v>
      </c>
      <c r="S30" s="12" t="n">
        <v>243.2</v>
      </c>
      <c r="T30" s="12" t="n">
        <v>194.0</v>
      </c>
      <c r="U30" s="12" t="n">
        <v>197.0</v>
      </c>
      <c r="V30" s="12" t="n">
        <v>307.6</v>
      </c>
      <c r="W30" s="12" t="n">
        <v>157.4</v>
      </c>
      <c r="X30" s="12" t="n">
        <v>132.6</v>
      </c>
      <c r="Y30" s="12" t="n">
        <v>340.8</v>
      </c>
      <c r="Z30" s="12" t="n">
        <v>768.6</v>
      </c>
      <c r="AA30" s="12" t="n">
        <v>206.2</v>
      </c>
      <c r="AB30" s="12" t="n">
        <v>52.0</v>
      </c>
      <c r="AC30" s="12" t="n">
        <v>143.0</v>
      </c>
      <c r="AD30" s="12" t="n">
        <v>176.4</v>
      </c>
      <c r="AE30" s="12" t="n">
        <v>1269.2</v>
      </c>
      <c r="AF30" s="12" t="n">
        <v>1359.0</v>
      </c>
      <c r="AG30" s="12" t="n">
        <v>681.0</v>
      </c>
      <c r="AH30" s="12" t="n">
        <v>1251.2</v>
      </c>
      <c r="AI30" s="12" t="n">
        <v>820.4</v>
      </c>
      <c r="AJ30" s="12" t="n">
        <v>242.0</v>
      </c>
      <c r="AK30" s="12" t="n">
        <v>112.4</v>
      </c>
      <c r="AL30" s="12" t="n">
        <v>366.4</v>
      </c>
      <c r="AM30" s="12" t="n">
        <v>94.4</v>
      </c>
      <c r="AN30" s="12" t="n">
        <v>234.2</v>
      </c>
      <c r="AO30" s="12" t="n">
        <v>192.0</v>
      </c>
      <c r="AP30" s="12" t="n">
        <v>211.2</v>
      </c>
      <c r="AQ30" s="12" t="n">
        <v>1159.4</v>
      </c>
      <c r="AR30" s="12" t="n">
        <v>449.6</v>
      </c>
      <c r="AS30" s="12" t="n">
        <v>114.0</v>
      </c>
      <c r="AT30" s="12" t="n">
        <v>92.8</v>
      </c>
      <c r="AU30" s="12" t="n">
        <v>0.0</v>
      </c>
      <c r="AV30" s="13" t="n">
        <v>16628.8</v>
      </c>
      <c r="AW30" s="14"/>
      <c r="AZ30" s="15"/>
    </row>
    <row r="31" spans="1:59" x14ac:dyDescent="0.2">
      <c r="A31" s="1" t="s">
        <v>28</v>
      </c>
      <c r="B31" s="12" t="n">
        <v>95.6</v>
      </c>
      <c r="C31" s="12" t="n">
        <v>151.8</v>
      </c>
      <c r="D31" s="12" t="n">
        <v>128.0</v>
      </c>
      <c r="E31" s="12" t="n">
        <v>227.0</v>
      </c>
      <c r="F31" s="12" t="n">
        <v>373.4</v>
      </c>
      <c r="G31" s="12" t="n">
        <v>212.6</v>
      </c>
      <c r="H31" s="12" t="n">
        <v>366.6</v>
      </c>
      <c r="I31" s="12" t="n">
        <v>295.0</v>
      </c>
      <c r="J31" s="12" t="n">
        <v>238.2</v>
      </c>
      <c r="K31" s="12" t="n">
        <v>247.6</v>
      </c>
      <c r="L31" s="12" t="n">
        <v>343.0</v>
      </c>
      <c r="M31" s="12" t="n">
        <v>129.0</v>
      </c>
      <c r="N31" s="12" t="n">
        <v>77.2</v>
      </c>
      <c r="O31" s="12" t="n">
        <v>75.0</v>
      </c>
      <c r="P31" s="12" t="n">
        <v>37.6</v>
      </c>
      <c r="Q31" s="12" t="n">
        <v>29.8</v>
      </c>
      <c r="R31" s="12" t="n">
        <v>57.4</v>
      </c>
      <c r="S31" s="12" t="n">
        <v>126.8</v>
      </c>
      <c r="T31" s="12" t="n">
        <v>90.8</v>
      </c>
      <c r="U31" s="12" t="n">
        <v>161.6</v>
      </c>
      <c r="V31" s="12" t="n">
        <v>253.8</v>
      </c>
      <c r="W31" s="12" t="n">
        <v>150.2</v>
      </c>
      <c r="X31" s="12" t="n">
        <v>120.4</v>
      </c>
      <c r="Y31" s="12" t="n">
        <v>352.6</v>
      </c>
      <c r="Z31" s="12" t="n">
        <v>453.0</v>
      </c>
      <c r="AA31" s="12" t="n">
        <v>116.6</v>
      </c>
      <c r="AB31" s="12" t="n">
        <v>80.0</v>
      </c>
      <c r="AC31" s="12" t="n">
        <v>168.8</v>
      </c>
      <c r="AD31" s="12" t="n">
        <v>71.4</v>
      </c>
      <c r="AE31" s="12" t="n">
        <v>479.4</v>
      </c>
      <c r="AF31" s="12" t="n">
        <v>670.2</v>
      </c>
      <c r="AG31" s="12" t="n">
        <v>311.2</v>
      </c>
      <c r="AH31" s="12" t="n">
        <v>469.0</v>
      </c>
      <c r="AI31" s="12" t="n">
        <v>357.0</v>
      </c>
      <c r="AJ31" s="12" t="n">
        <v>133.8</v>
      </c>
      <c r="AK31" s="12" t="n">
        <v>59.2</v>
      </c>
      <c r="AL31" s="12" t="n">
        <v>184.2</v>
      </c>
      <c r="AM31" s="12" t="n">
        <v>40.6</v>
      </c>
      <c r="AN31" s="12" t="n">
        <v>104.8</v>
      </c>
      <c r="AO31" s="12" t="n">
        <v>88.0</v>
      </c>
      <c r="AP31" s="12" t="n">
        <v>142.4</v>
      </c>
      <c r="AQ31" s="12" t="n">
        <v>494.8</v>
      </c>
      <c r="AR31" s="12" t="n">
        <v>359.2</v>
      </c>
      <c r="AS31" s="12" t="n">
        <v>68.6</v>
      </c>
      <c r="AT31" s="12" t="n">
        <v>55.8</v>
      </c>
      <c r="AU31" s="12" t="n">
        <v>0.0</v>
      </c>
      <c r="AV31" s="13" t="n">
        <v>9249.0</v>
      </c>
      <c r="AW31" s="14"/>
      <c r="AZ31" s="15"/>
    </row>
    <row r="32" spans="1:59" x14ac:dyDescent="0.2">
      <c r="A32" s="1">
        <v>16</v>
      </c>
      <c r="B32" s="12" t="n">
        <v>82.6</v>
      </c>
      <c r="C32" s="12" t="n">
        <v>105.8</v>
      </c>
      <c r="D32" s="12" t="n">
        <v>59.6</v>
      </c>
      <c r="E32" s="12" t="n">
        <v>130.0</v>
      </c>
      <c r="F32" s="12" t="n">
        <v>236.0</v>
      </c>
      <c r="G32" s="12" t="n">
        <v>169.6</v>
      </c>
      <c r="H32" s="12" t="n">
        <v>256.4</v>
      </c>
      <c r="I32" s="12" t="n">
        <v>226.4</v>
      </c>
      <c r="J32" s="12" t="n">
        <v>165.0</v>
      </c>
      <c r="K32" s="12" t="n">
        <v>186.6</v>
      </c>
      <c r="L32" s="12" t="n">
        <v>220.6</v>
      </c>
      <c r="M32" s="12" t="n">
        <v>70.2</v>
      </c>
      <c r="N32" s="12" t="n">
        <v>47.2</v>
      </c>
      <c r="O32" s="12" t="n">
        <v>47.8</v>
      </c>
      <c r="P32" s="12" t="n">
        <v>29.0</v>
      </c>
      <c r="Q32" s="12" t="n">
        <v>23.8</v>
      </c>
      <c r="R32" s="12" t="n">
        <v>29.2</v>
      </c>
      <c r="S32" s="12" t="n">
        <v>61.8</v>
      </c>
      <c r="T32" s="12" t="n">
        <v>50.6</v>
      </c>
      <c r="U32" s="12" t="n">
        <v>59.2</v>
      </c>
      <c r="V32" s="12" t="n">
        <v>79.8</v>
      </c>
      <c r="W32" s="12" t="n">
        <v>41.4</v>
      </c>
      <c r="X32" s="12" t="n">
        <v>38.8</v>
      </c>
      <c r="Y32" s="12" t="n">
        <v>167.6</v>
      </c>
      <c r="Z32" s="12" t="n">
        <v>367.8</v>
      </c>
      <c r="AA32" s="12" t="n">
        <v>321.8</v>
      </c>
      <c r="AB32" s="12" t="n">
        <v>283.8</v>
      </c>
      <c r="AC32" s="12" t="n">
        <v>1235.4</v>
      </c>
      <c r="AD32" s="12" t="n">
        <v>492.0</v>
      </c>
      <c r="AE32" s="12" t="n">
        <v>43.8</v>
      </c>
      <c r="AF32" s="12" t="n">
        <v>209.2</v>
      </c>
      <c r="AG32" s="12" t="n">
        <v>236.4</v>
      </c>
      <c r="AH32" s="12" t="n">
        <v>372.0</v>
      </c>
      <c r="AI32" s="12" t="n">
        <v>235.0</v>
      </c>
      <c r="AJ32" s="12" t="n">
        <v>83.6</v>
      </c>
      <c r="AK32" s="12" t="n">
        <v>23.2</v>
      </c>
      <c r="AL32" s="12" t="n">
        <v>66.6</v>
      </c>
      <c r="AM32" s="12" t="n">
        <v>19.2</v>
      </c>
      <c r="AN32" s="12" t="n">
        <v>63.4</v>
      </c>
      <c r="AO32" s="12" t="n">
        <v>63.4</v>
      </c>
      <c r="AP32" s="12" t="n">
        <v>94.2</v>
      </c>
      <c r="AQ32" s="12" t="n">
        <v>248.4</v>
      </c>
      <c r="AR32" s="12" t="n">
        <v>223.6</v>
      </c>
      <c r="AS32" s="12" t="n">
        <v>28.2</v>
      </c>
      <c r="AT32" s="12" t="n">
        <v>25.0</v>
      </c>
      <c r="AU32" s="12" t="n">
        <v>0.0</v>
      </c>
      <c r="AV32" s="13" t="n">
        <v>7321.0</v>
      </c>
      <c r="AW32" s="14"/>
      <c r="AZ32" s="15"/>
    </row>
    <row r="33" spans="1:52" x14ac:dyDescent="0.2">
      <c r="A33" s="1">
        <v>24</v>
      </c>
      <c r="B33" s="12" t="n">
        <v>104.6</v>
      </c>
      <c r="C33" s="12" t="n">
        <v>110.2</v>
      </c>
      <c r="D33" s="12" t="n">
        <v>62.4</v>
      </c>
      <c r="E33" s="12" t="n">
        <v>94.6</v>
      </c>
      <c r="F33" s="12" t="n">
        <v>140.6</v>
      </c>
      <c r="G33" s="12" t="n">
        <v>104.6</v>
      </c>
      <c r="H33" s="12" t="n">
        <v>185.8</v>
      </c>
      <c r="I33" s="12" t="n">
        <v>163.2</v>
      </c>
      <c r="J33" s="12" t="n">
        <v>136.6</v>
      </c>
      <c r="K33" s="12" t="n">
        <v>141.8</v>
      </c>
      <c r="L33" s="12" t="n">
        <v>223.6</v>
      </c>
      <c r="M33" s="12" t="n">
        <v>66.2</v>
      </c>
      <c r="N33" s="12" t="n">
        <v>43.2</v>
      </c>
      <c r="O33" s="12" t="n">
        <v>44.4</v>
      </c>
      <c r="P33" s="12" t="n">
        <v>35.6</v>
      </c>
      <c r="Q33" s="12" t="n">
        <v>21.0</v>
      </c>
      <c r="R33" s="12" t="n">
        <v>23.6</v>
      </c>
      <c r="S33" s="12" t="n">
        <v>45.0</v>
      </c>
      <c r="T33" s="12" t="n">
        <v>53.0</v>
      </c>
      <c r="U33" s="12" t="n">
        <v>44.6</v>
      </c>
      <c r="V33" s="12" t="n">
        <v>66.4</v>
      </c>
      <c r="W33" s="12" t="n">
        <v>35.2</v>
      </c>
      <c r="X33" s="12" t="n">
        <v>30.0</v>
      </c>
      <c r="Y33" s="12" t="n">
        <v>126.4</v>
      </c>
      <c r="Z33" s="12" t="n">
        <v>264.6</v>
      </c>
      <c r="AA33" s="12" t="n">
        <v>405.4</v>
      </c>
      <c r="AB33" s="12" t="n">
        <v>318.2</v>
      </c>
      <c r="AC33" s="12" t="n">
        <v>1410.4</v>
      </c>
      <c r="AD33" s="12" t="n">
        <v>673.0</v>
      </c>
      <c r="AE33" s="12" t="n">
        <v>201.2</v>
      </c>
      <c r="AF33" s="12" t="n">
        <v>58.0</v>
      </c>
      <c r="AG33" s="12" t="n">
        <v>254.2</v>
      </c>
      <c r="AH33" s="12" t="n">
        <v>404.4</v>
      </c>
      <c r="AI33" s="12" t="n">
        <v>329.4</v>
      </c>
      <c r="AJ33" s="12" t="n">
        <v>118.2</v>
      </c>
      <c r="AK33" s="12" t="n">
        <v>23.6</v>
      </c>
      <c r="AL33" s="12" t="n">
        <v>63.4</v>
      </c>
      <c r="AM33" s="12" t="n">
        <v>18.2</v>
      </c>
      <c r="AN33" s="12" t="n">
        <v>81.6</v>
      </c>
      <c r="AO33" s="12" t="n">
        <v>93.0</v>
      </c>
      <c r="AP33" s="12" t="n">
        <v>158.6</v>
      </c>
      <c r="AQ33" s="12" t="n">
        <v>217.8</v>
      </c>
      <c r="AR33" s="12" t="n">
        <v>262.4</v>
      </c>
      <c r="AS33" s="12" t="n">
        <v>21.0</v>
      </c>
      <c r="AT33" s="12" t="n">
        <v>33.4</v>
      </c>
      <c r="AU33" s="12" t="n">
        <v>0.0</v>
      </c>
      <c r="AV33" s="13" t="n">
        <v>7512.5999999999985</v>
      </c>
      <c r="AW33" s="14"/>
      <c r="AZ33" s="15"/>
    </row>
    <row r="34" spans="1:52" x14ac:dyDescent="0.2">
      <c r="A34" s="1" t="s">
        <v>29</v>
      </c>
      <c r="B34" s="12" t="n">
        <v>18.2</v>
      </c>
      <c r="C34" s="12" t="n">
        <v>29.6</v>
      </c>
      <c r="D34" s="12" t="n">
        <v>14.8</v>
      </c>
      <c r="E34" s="12" t="n">
        <v>24.4</v>
      </c>
      <c r="F34" s="12" t="n">
        <v>60.0</v>
      </c>
      <c r="G34" s="12" t="n">
        <v>22.8</v>
      </c>
      <c r="H34" s="12" t="n">
        <v>48.0</v>
      </c>
      <c r="I34" s="12" t="n">
        <v>45.4</v>
      </c>
      <c r="J34" s="12" t="n">
        <v>36.8</v>
      </c>
      <c r="K34" s="12" t="n">
        <v>26.6</v>
      </c>
      <c r="L34" s="12" t="n">
        <v>34.2</v>
      </c>
      <c r="M34" s="12" t="n">
        <v>40.6</v>
      </c>
      <c r="N34" s="12" t="n">
        <v>10.8</v>
      </c>
      <c r="O34" s="12" t="n">
        <v>13.0</v>
      </c>
      <c r="P34" s="12" t="n">
        <v>5.8</v>
      </c>
      <c r="Q34" s="12" t="n">
        <v>6.4</v>
      </c>
      <c r="R34" s="12" t="n">
        <v>5.2</v>
      </c>
      <c r="S34" s="12" t="n">
        <v>11.8</v>
      </c>
      <c r="T34" s="12" t="n">
        <v>21.8</v>
      </c>
      <c r="U34" s="12" t="n">
        <v>17.6</v>
      </c>
      <c r="V34" s="12" t="n">
        <v>24.2</v>
      </c>
      <c r="W34" s="12" t="n">
        <v>13.2</v>
      </c>
      <c r="X34" s="12" t="n">
        <v>9.6</v>
      </c>
      <c r="Y34" s="12" t="n">
        <v>34.2</v>
      </c>
      <c r="Z34" s="12" t="n">
        <v>42.6</v>
      </c>
      <c r="AA34" s="12" t="n">
        <v>214.2</v>
      </c>
      <c r="AB34" s="12" t="n">
        <v>174.4</v>
      </c>
      <c r="AC34" s="12" t="n">
        <v>773.0</v>
      </c>
      <c r="AD34" s="12" t="n">
        <v>284.0</v>
      </c>
      <c r="AE34" s="12" t="n">
        <v>230.0</v>
      </c>
      <c r="AF34" s="12" t="n">
        <v>231.8</v>
      </c>
      <c r="AG34" s="12" t="n">
        <v>22.8</v>
      </c>
      <c r="AH34" s="12" t="n">
        <v>43.6</v>
      </c>
      <c r="AI34" s="12" t="n">
        <v>40.0</v>
      </c>
      <c r="AJ34" s="12" t="n">
        <v>22.4</v>
      </c>
      <c r="AK34" s="12" t="n">
        <v>6.0</v>
      </c>
      <c r="AL34" s="12" t="n">
        <v>20.6</v>
      </c>
      <c r="AM34" s="12" t="n">
        <v>4.0</v>
      </c>
      <c r="AN34" s="12" t="n">
        <v>26.4</v>
      </c>
      <c r="AO34" s="12" t="n">
        <v>16.4</v>
      </c>
      <c r="AP34" s="12" t="n">
        <v>42.6</v>
      </c>
      <c r="AQ34" s="12" t="n">
        <v>121.0</v>
      </c>
      <c r="AR34" s="12" t="n">
        <v>63.2</v>
      </c>
      <c r="AS34" s="12" t="n">
        <v>5.6</v>
      </c>
      <c r="AT34" s="12" t="n">
        <v>13.0</v>
      </c>
      <c r="AU34" s="12" t="n">
        <v>0.0</v>
      </c>
      <c r="AV34" s="13" t="n">
        <v>2972.6000000000004</v>
      </c>
      <c r="AW34" s="14"/>
      <c r="AZ34" s="15"/>
    </row>
    <row r="35" spans="1:52" x14ac:dyDescent="0.2">
      <c r="A35" s="1" t="s">
        <v>30</v>
      </c>
      <c r="B35" s="12" t="n">
        <v>26.0</v>
      </c>
      <c r="C35" s="12" t="n">
        <v>32.8</v>
      </c>
      <c r="D35" s="12" t="n">
        <v>9.6</v>
      </c>
      <c r="E35" s="12" t="n">
        <v>17.0</v>
      </c>
      <c r="F35" s="12" t="n">
        <v>38.0</v>
      </c>
      <c r="G35" s="12" t="n">
        <v>20.2</v>
      </c>
      <c r="H35" s="12" t="n">
        <v>29.4</v>
      </c>
      <c r="I35" s="12" t="n">
        <v>32.4</v>
      </c>
      <c r="J35" s="12" t="n">
        <v>46.6</v>
      </c>
      <c r="K35" s="12" t="n">
        <v>36.0</v>
      </c>
      <c r="L35" s="12" t="n">
        <v>48.2</v>
      </c>
      <c r="M35" s="12" t="n">
        <v>30.4</v>
      </c>
      <c r="N35" s="12" t="n">
        <v>16.8</v>
      </c>
      <c r="O35" s="12" t="n">
        <v>20.6</v>
      </c>
      <c r="P35" s="12" t="n">
        <v>10.4</v>
      </c>
      <c r="Q35" s="12" t="n">
        <v>8.6</v>
      </c>
      <c r="R35" s="12" t="n">
        <v>12.0</v>
      </c>
      <c r="S35" s="12" t="n">
        <v>18.8</v>
      </c>
      <c r="T35" s="12" t="n">
        <v>25.2</v>
      </c>
      <c r="U35" s="12" t="n">
        <v>11.4</v>
      </c>
      <c r="V35" s="12" t="n">
        <v>21.8</v>
      </c>
      <c r="W35" s="12" t="n">
        <v>8.2</v>
      </c>
      <c r="X35" s="12" t="n">
        <v>6.2</v>
      </c>
      <c r="Y35" s="12" t="n">
        <v>15.6</v>
      </c>
      <c r="Z35" s="12" t="n">
        <v>36.8</v>
      </c>
      <c r="AA35" s="12" t="n">
        <v>325.6</v>
      </c>
      <c r="AB35" s="12" t="n">
        <v>327.4</v>
      </c>
      <c r="AC35" s="12" t="n">
        <v>1636.6</v>
      </c>
      <c r="AD35" s="12" t="n">
        <v>405.2</v>
      </c>
      <c r="AE35" s="12" t="n">
        <v>357.4</v>
      </c>
      <c r="AF35" s="12" t="n">
        <v>348.8</v>
      </c>
      <c r="AG35" s="12" t="n">
        <v>42.4</v>
      </c>
      <c r="AH35" s="12" t="n">
        <v>33.8</v>
      </c>
      <c r="AI35" s="12" t="n">
        <v>55.0</v>
      </c>
      <c r="AJ35" s="12" t="n">
        <v>52.6</v>
      </c>
      <c r="AK35" s="12" t="n">
        <v>5.8</v>
      </c>
      <c r="AL35" s="12" t="n">
        <v>25.8</v>
      </c>
      <c r="AM35" s="12" t="n">
        <v>8.0</v>
      </c>
      <c r="AN35" s="12" t="n">
        <v>38.8</v>
      </c>
      <c r="AO35" s="12" t="n">
        <v>20.6</v>
      </c>
      <c r="AP35" s="12" t="n">
        <v>98.2</v>
      </c>
      <c r="AQ35" s="12" t="n">
        <v>107.6</v>
      </c>
      <c r="AR35" s="12" t="n">
        <v>75.2</v>
      </c>
      <c r="AS35" s="12" t="n">
        <v>4.8</v>
      </c>
      <c r="AT35" s="12" t="n">
        <v>10.0</v>
      </c>
      <c r="AU35" s="12" t="n">
        <v>0.0</v>
      </c>
      <c r="AV35" s="13" t="n">
        <v>4558.600000000002</v>
      </c>
      <c r="AW35" s="14"/>
      <c r="AZ35" s="15"/>
    </row>
    <row r="36" spans="1:52" x14ac:dyDescent="0.2">
      <c r="A36" s="1" t="s">
        <v>31</v>
      </c>
      <c r="B36" s="12" t="n">
        <v>17.8</v>
      </c>
      <c r="C36" s="12" t="n">
        <v>31.8</v>
      </c>
      <c r="D36" s="12" t="n">
        <v>10.0</v>
      </c>
      <c r="E36" s="12" t="n">
        <v>18.4</v>
      </c>
      <c r="F36" s="12" t="n">
        <v>60.0</v>
      </c>
      <c r="G36" s="12" t="n">
        <v>13.8</v>
      </c>
      <c r="H36" s="12" t="n">
        <v>24.2</v>
      </c>
      <c r="I36" s="12" t="n">
        <v>40.2</v>
      </c>
      <c r="J36" s="12" t="n">
        <v>34.0</v>
      </c>
      <c r="K36" s="12" t="n">
        <v>42.0</v>
      </c>
      <c r="L36" s="12" t="n">
        <v>48.8</v>
      </c>
      <c r="M36" s="12" t="n">
        <v>70.4</v>
      </c>
      <c r="N36" s="12" t="n">
        <v>16.6</v>
      </c>
      <c r="O36" s="12" t="n">
        <v>26.2</v>
      </c>
      <c r="P36" s="12" t="n">
        <v>14.0</v>
      </c>
      <c r="Q36" s="12" t="n">
        <v>11.4</v>
      </c>
      <c r="R36" s="12" t="n">
        <v>11.8</v>
      </c>
      <c r="S36" s="12" t="n">
        <v>27.6</v>
      </c>
      <c r="T36" s="12" t="n">
        <v>33.8</v>
      </c>
      <c r="U36" s="12" t="n">
        <v>18.8</v>
      </c>
      <c r="V36" s="12" t="n">
        <v>32.4</v>
      </c>
      <c r="W36" s="12" t="n">
        <v>13.4</v>
      </c>
      <c r="X36" s="12" t="n">
        <v>15.2</v>
      </c>
      <c r="Y36" s="12" t="n">
        <v>20.6</v>
      </c>
      <c r="Z36" s="12" t="n">
        <v>46.2</v>
      </c>
      <c r="AA36" s="12" t="n">
        <v>253.4</v>
      </c>
      <c r="AB36" s="12" t="n">
        <v>223.2</v>
      </c>
      <c r="AC36" s="12" t="n">
        <v>941.6</v>
      </c>
      <c r="AD36" s="12" t="n">
        <v>334.8</v>
      </c>
      <c r="AE36" s="12" t="n">
        <v>243.2</v>
      </c>
      <c r="AF36" s="12" t="n">
        <v>303.0</v>
      </c>
      <c r="AG36" s="12" t="n">
        <v>42.4</v>
      </c>
      <c r="AH36" s="12" t="n">
        <v>59.4</v>
      </c>
      <c r="AI36" s="12" t="n">
        <v>19.4</v>
      </c>
      <c r="AJ36" s="12" t="n">
        <v>25.4</v>
      </c>
      <c r="AK36" s="12" t="n">
        <v>10.6</v>
      </c>
      <c r="AL36" s="12" t="n">
        <v>44.6</v>
      </c>
      <c r="AM36" s="12" t="n">
        <v>8.2</v>
      </c>
      <c r="AN36" s="12" t="n">
        <v>36.8</v>
      </c>
      <c r="AO36" s="12" t="n">
        <v>20.2</v>
      </c>
      <c r="AP36" s="12" t="n">
        <v>89.4</v>
      </c>
      <c r="AQ36" s="12" t="n">
        <v>170.0</v>
      </c>
      <c r="AR36" s="12" t="n">
        <v>104.6</v>
      </c>
      <c r="AS36" s="12" t="n">
        <v>16.6</v>
      </c>
      <c r="AT36" s="12" t="n">
        <v>18.4</v>
      </c>
      <c r="AU36" s="12" t="n">
        <v>0.0</v>
      </c>
      <c r="AV36" s="13" t="n">
        <v>3664.6</v>
      </c>
      <c r="AW36" s="14"/>
      <c r="AZ36" s="15"/>
    </row>
    <row r="37" spans="1:52" x14ac:dyDescent="0.2">
      <c r="A37" s="1" t="s">
        <v>32</v>
      </c>
      <c r="B37" s="12" t="n">
        <v>10.6</v>
      </c>
      <c r="C37" s="12" t="n">
        <v>20.2</v>
      </c>
      <c r="D37" s="12" t="n">
        <v>4.2</v>
      </c>
      <c r="E37" s="12" t="n">
        <v>8.0</v>
      </c>
      <c r="F37" s="12" t="n">
        <v>12.6</v>
      </c>
      <c r="G37" s="12" t="n">
        <v>2.2</v>
      </c>
      <c r="H37" s="12" t="n">
        <v>9.0</v>
      </c>
      <c r="I37" s="12" t="n">
        <v>6.8</v>
      </c>
      <c r="J37" s="12" t="n">
        <v>14.0</v>
      </c>
      <c r="K37" s="12" t="n">
        <v>2.8</v>
      </c>
      <c r="L37" s="12" t="n">
        <v>7.8</v>
      </c>
      <c r="M37" s="12" t="n">
        <v>7.8</v>
      </c>
      <c r="N37" s="12" t="n">
        <v>4.6</v>
      </c>
      <c r="O37" s="12" t="n">
        <v>8.2</v>
      </c>
      <c r="P37" s="12" t="n">
        <v>3.8</v>
      </c>
      <c r="Q37" s="12" t="n">
        <v>2.6</v>
      </c>
      <c r="R37" s="12" t="n">
        <v>2.2</v>
      </c>
      <c r="S37" s="12" t="n">
        <v>3.0</v>
      </c>
      <c r="T37" s="12" t="n">
        <v>10.8</v>
      </c>
      <c r="U37" s="12" t="n">
        <v>7.6</v>
      </c>
      <c r="V37" s="12" t="n">
        <v>9.0</v>
      </c>
      <c r="W37" s="12" t="n">
        <v>3.0</v>
      </c>
      <c r="X37" s="12" t="n">
        <v>2.4</v>
      </c>
      <c r="Y37" s="12" t="n">
        <v>4.4</v>
      </c>
      <c r="Z37" s="12" t="n">
        <v>7.4</v>
      </c>
      <c r="AA37" s="12" t="n">
        <v>86.4</v>
      </c>
      <c r="AB37" s="12" t="n">
        <v>70.4</v>
      </c>
      <c r="AC37" s="12" t="n">
        <v>304.4</v>
      </c>
      <c r="AD37" s="12" t="n">
        <v>134.8</v>
      </c>
      <c r="AE37" s="12" t="n">
        <v>77.0</v>
      </c>
      <c r="AF37" s="12" t="n">
        <v>110.8</v>
      </c>
      <c r="AG37" s="12" t="n">
        <v>23.8</v>
      </c>
      <c r="AH37" s="12" t="n">
        <v>45.8</v>
      </c>
      <c r="AI37" s="12" t="n">
        <v>18.4</v>
      </c>
      <c r="AJ37" s="12" t="n">
        <v>7.4</v>
      </c>
      <c r="AK37" s="12" t="n">
        <v>1.0</v>
      </c>
      <c r="AL37" s="12" t="n">
        <v>5.0</v>
      </c>
      <c r="AM37" s="12" t="n">
        <v>3.6</v>
      </c>
      <c r="AN37" s="12" t="n">
        <v>20.6</v>
      </c>
      <c r="AO37" s="12" t="n">
        <v>8.2</v>
      </c>
      <c r="AP37" s="12" t="n">
        <v>38.0</v>
      </c>
      <c r="AQ37" s="12" t="n">
        <v>84.4</v>
      </c>
      <c r="AR37" s="12" t="n">
        <v>38.8</v>
      </c>
      <c r="AS37" s="12" t="n">
        <v>0.8</v>
      </c>
      <c r="AT37" s="12" t="n">
        <v>2.6</v>
      </c>
      <c r="AU37" s="12" t="n">
        <v>0.0</v>
      </c>
      <c r="AV37" s="13" t="n">
        <v>1257.1999999999998</v>
      </c>
      <c r="AW37" s="14"/>
      <c r="AZ37" s="15"/>
    </row>
    <row r="38" spans="1:52" x14ac:dyDescent="0.2">
      <c r="A38" s="1" t="s">
        <v>33</v>
      </c>
      <c r="B38" s="12" t="n">
        <v>4.0</v>
      </c>
      <c r="C38" s="12" t="n">
        <v>4.8</v>
      </c>
      <c r="D38" s="12" t="n">
        <v>2.6</v>
      </c>
      <c r="E38" s="12" t="n">
        <v>3.0</v>
      </c>
      <c r="F38" s="12" t="n">
        <v>15.2</v>
      </c>
      <c r="G38" s="12" t="n">
        <v>2.6</v>
      </c>
      <c r="H38" s="12" t="n">
        <v>9.2</v>
      </c>
      <c r="I38" s="12" t="n">
        <v>9.0</v>
      </c>
      <c r="J38" s="12" t="n">
        <v>9.4</v>
      </c>
      <c r="K38" s="12" t="n">
        <v>28.6</v>
      </c>
      <c r="L38" s="12" t="n">
        <v>20.6</v>
      </c>
      <c r="M38" s="12" t="n">
        <v>85.0</v>
      </c>
      <c r="N38" s="12" t="n">
        <v>27.4</v>
      </c>
      <c r="O38" s="12" t="n">
        <v>46.4</v>
      </c>
      <c r="P38" s="12" t="n">
        <v>16.2</v>
      </c>
      <c r="Q38" s="12" t="n">
        <v>8.2</v>
      </c>
      <c r="R38" s="12" t="n">
        <v>11.2</v>
      </c>
      <c r="S38" s="12" t="n">
        <v>21.8</v>
      </c>
      <c r="T38" s="12" t="n">
        <v>3.2</v>
      </c>
      <c r="U38" s="12" t="n">
        <v>2.4</v>
      </c>
      <c r="V38" s="12" t="n">
        <v>2.6</v>
      </c>
      <c r="W38" s="12" t="n">
        <v>0.2</v>
      </c>
      <c r="X38" s="12" t="n">
        <v>0.2</v>
      </c>
      <c r="Y38" s="12" t="n">
        <v>2.0</v>
      </c>
      <c r="Z38" s="12" t="n">
        <v>4.0</v>
      </c>
      <c r="AA38" s="12" t="n">
        <v>117.2</v>
      </c>
      <c r="AB38" s="12" t="n">
        <v>74.0</v>
      </c>
      <c r="AC38" s="12" t="n">
        <v>137.0</v>
      </c>
      <c r="AD38" s="12" t="n">
        <v>59.4</v>
      </c>
      <c r="AE38" s="12" t="n">
        <v>25.4</v>
      </c>
      <c r="AF38" s="12" t="n">
        <v>21.2</v>
      </c>
      <c r="AG38" s="12" t="n">
        <v>5.8</v>
      </c>
      <c r="AH38" s="12" t="n">
        <v>6.8</v>
      </c>
      <c r="AI38" s="12" t="n">
        <v>12.0</v>
      </c>
      <c r="AJ38" s="12" t="n">
        <v>1.4</v>
      </c>
      <c r="AK38" s="12" t="n">
        <v>6.2</v>
      </c>
      <c r="AL38" s="12" t="n">
        <v>64.2</v>
      </c>
      <c r="AM38" s="12" t="n">
        <v>0.2</v>
      </c>
      <c r="AN38" s="12" t="n">
        <v>3.0</v>
      </c>
      <c r="AO38" s="12" t="n">
        <v>1.8</v>
      </c>
      <c r="AP38" s="12" t="n">
        <v>2.2</v>
      </c>
      <c r="AQ38" s="12" t="n">
        <v>17.4</v>
      </c>
      <c r="AR38" s="12" t="n">
        <v>2.4</v>
      </c>
      <c r="AS38" s="12" t="n">
        <v>66.4</v>
      </c>
      <c r="AT38" s="12" t="n">
        <v>11.4</v>
      </c>
      <c r="AU38" s="12" t="n">
        <v>0.0</v>
      </c>
      <c r="AV38" s="13" t="n">
        <v>975.1999999999999</v>
      </c>
      <c r="AW38" s="14"/>
      <c r="AZ38" s="15"/>
    </row>
    <row r="39" spans="1:52" x14ac:dyDescent="0.2">
      <c r="A39" s="1" t="s">
        <v>34</v>
      </c>
      <c r="B39" s="12" t="n">
        <v>8.0</v>
      </c>
      <c r="C39" s="12" t="n">
        <v>9.0</v>
      </c>
      <c r="D39" s="12" t="n">
        <v>5.4</v>
      </c>
      <c r="E39" s="12" t="n">
        <v>6.2</v>
      </c>
      <c r="F39" s="12" t="n">
        <v>51.8</v>
      </c>
      <c r="G39" s="12" t="n">
        <v>9.0</v>
      </c>
      <c r="H39" s="12" t="n">
        <v>15.2</v>
      </c>
      <c r="I39" s="12" t="n">
        <v>19.4</v>
      </c>
      <c r="J39" s="12" t="n">
        <v>12.4</v>
      </c>
      <c r="K39" s="12" t="n">
        <v>43.6</v>
      </c>
      <c r="L39" s="12" t="n">
        <v>34.6</v>
      </c>
      <c r="M39" s="12" t="n">
        <v>366.0</v>
      </c>
      <c r="N39" s="12" t="n">
        <v>34.2</v>
      </c>
      <c r="O39" s="12" t="n">
        <v>102.8</v>
      </c>
      <c r="P39" s="12" t="n">
        <v>34.6</v>
      </c>
      <c r="Q39" s="12" t="n">
        <v>12.0</v>
      </c>
      <c r="R39" s="12" t="n">
        <v>26.6</v>
      </c>
      <c r="S39" s="12" t="n">
        <v>54.0</v>
      </c>
      <c r="T39" s="12" t="n">
        <v>3.6</v>
      </c>
      <c r="U39" s="12" t="n">
        <v>4.4</v>
      </c>
      <c r="V39" s="12" t="n">
        <v>4.4</v>
      </c>
      <c r="W39" s="12" t="n">
        <v>1.2</v>
      </c>
      <c r="X39" s="12" t="n">
        <v>2.0</v>
      </c>
      <c r="Y39" s="12" t="n">
        <v>6.4</v>
      </c>
      <c r="Z39" s="12" t="n">
        <v>10.0</v>
      </c>
      <c r="AA39" s="12" t="n">
        <v>645.6</v>
      </c>
      <c r="AB39" s="12" t="n">
        <v>248.8</v>
      </c>
      <c r="AC39" s="12" t="n">
        <v>435.6</v>
      </c>
      <c r="AD39" s="12" t="n">
        <v>186.2</v>
      </c>
      <c r="AE39" s="12" t="n">
        <v>67.0</v>
      </c>
      <c r="AF39" s="12" t="n">
        <v>40.2</v>
      </c>
      <c r="AG39" s="12" t="n">
        <v>20.8</v>
      </c>
      <c r="AH39" s="12" t="n">
        <v>20.8</v>
      </c>
      <c r="AI39" s="12" t="n">
        <v>37.6</v>
      </c>
      <c r="AJ39" s="12" t="n">
        <v>4.8</v>
      </c>
      <c r="AK39" s="12" t="n">
        <v>64.4</v>
      </c>
      <c r="AL39" s="12" t="n">
        <v>57.8</v>
      </c>
      <c r="AM39" s="12" t="n">
        <v>0.4</v>
      </c>
      <c r="AN39" s="12" t="n">
        <v>6.8</v>
      </c>
      <c r="AO39" s="12" t="n">
        <v>4.0</v>
      </c>
      <c r="AP39" s="12" t="n">
        <v>4.6</v>
      </c>
      <c r="AQ39" s="12" t="n">
        <v>110.8</v>
      </c>
      <c r="AR39" s="12" t="n">
        <v>16.4</v>
      </c>
      <c r="AS39" s="12" t="n">
        <v>30.2</v>
      </c>
      <c r="AT39" s="12" t="n">
        <v>71.0</v>
      </c>
      <c r="AU39" s="12" t="n">
        <v>0.0</v>
      </c>
      <c r="AV39" s="13" t="n">
        <v>2950.600000000001</v>
      </c>
      <c r="AW39" s="14"/>
      <c r="AZ39" s="15"/>
    </row>
    <row r="40" spans="1:52" x14ac:dyDescent="0.2">
      <c r="A40" s="1" t="s">
        <v>35</v>
      </c>
      <c r="B40" s="12" t="n">
        <v>1.8</v>
      </c>
      <c r="C40" s="12" t="n">
        <v>2.8</v>
      </c>
      <c r="D40" s="12" t="n">
        <v>1.6</v>
      </c>
      <c r="E40" s="12" t="n">
        <v>3.2</v>
      </c>
      <c r="F40" s="12" t="n">
        <v>8.0</v>
      </c>
      <c r="G40" s="12" t="n">
        <v>3.8</v>
      </c>
      <c r="H40" s="12" t="n">
        <v>6.6</v>
      </c>
      <c r="I40" s="12" t="n">
        <v>5.6</v>
      </c>
      <c r="J40" s="12" t="n">
        <v>10.4</v>
      </c>
      <c r="K40" s="12" t="n">
        <v>2.2</v>
      </c>
      <c r="L40" s="12" t="n">
        <v>2.8</v>
      </c>
      <c r="M40" s="12" t="n">
        <v>19.4</v>
      </c>
      <c r="N40" s="12" t="n">
        <v>1.4</v>
      </c>
      <c r="O40" s="12" t="n">
        <v>1.6</v>
      </c>
      <c r="P40" s="12" t="n">
        <v>1.2</v>
      </c>
      <c r="Q40" s="12" t="n">
        <v>0.8</v>
      </c>
      <c r="R40" s="12" t="n">
        <v>1.8</v>
      </c>
      <c r="S40" s="12" t="n">
        <v>3.6</v>
      </c>
      <c r="T40" s="12" t="n">
        <v>13.0</v>
      </c>
      <c r="U40" s="12" t="n">
        <v>7.4</v>
      </c>
      <c r="V40" s="12" t="n">
        <v>18.4</v>
      </c>
      <c r="W40" s="12" t="n">
        <v>5.2</v>
      </c>
      <c r="X40" s="12" t="n">
        <v>2.2</v>
      </c>
      <c r="Y40" s="12" t="n">
        <v>9.0</v>
      </c>
      <c r="Z40" s="12" t="n">
        <v>3.2</v>
      </c>
      <c r="AA40" s="12" t="n">
        <v>99.6</v>
      </c>
      <c r="AB40" s="12" t="n">
        <v>61.4</v>
      </c>
      <c r="AC40" s="12" t="n">
        <v>104.6</v>
      </c>
      <c r="AD40" s="12" t="n">
        <v>47.4</v>
      </c>
      <c r="AE40" s="12" t="n">
        <v>17.2</v>
      </c>
      <c r="AF40" s="12" t="n">
        <v>14.4</v>
      </c>
      <c r="AG40" s="12" t="n">
        <v>6.2</v>
      </c>
      <c r="AH40" s="12" t="n">
        <v>6.4</v>
      </c>
      <c r="AI40" s="12" t="n">
        <v>9.8</v>
      </c>
      <c r="AJ40" s="12" t="n">
        <v>1.6</v>
      </c>
      <c r="AK40" s="12" t="n">
        <v>2.0</v>
      </c>
      <c r="AL40" s="12" t="n">
        <v>0.8</v>
      </c>
      <c r="AM40" s="12" t="n">
        <v>3.2</v>
      </c>
      <c r="AN40" s="12" t="n">
        <v>21.2</v>
      </c>
      <c r="AO40" s="12" t="n">
        <v>3.2</v>
      </c>
      <c r="AP40" s="12" t="n">
        <v>1.4</v>
      </c>
      <c r="AQ40" s="12" t="n">
        <v>36.0</v>
      </c>
      <c r="AR40" s="12" t="n">
        <v>4.4</v>
      </c>
      <c r="AS40" s="12" t="n">
        <v>0.0</v>
      </c>
      <c r="AT40" s="12" t="n">
        <v>12.0</v>
      </c>
      <c r="AU40" s="12" t="n">
        <v>0.0</v>
      </c>
      <c r="AV40" s="13" t="n">
        <v>589.7999999999998</v>
      </c>
      <c r="AW40" s="14"/>
      <c r="AZ40" s="15"/>
    </row>
    <row r="41" spans="1:52" x14ac:dyDescent="0.2">
      <c r="A41" s="1" t="s">
        <v>36</v>
      </c>
      <c r="B41" s="12" t="n">
        <v>23.2</v>
      </c>
      <c r="C41" s="12" t="n">
        <v>33.6</v>
      </c>
      <c r="D41" s="12" t="n">
        <v>7.6</v>
      </c>
      <c r="E41" s="12" t="n">
        <v>12.6</v>
      </c>
      <c r="F41" s="12" t="n">
        <v>34.4</v>
      </c>
      <c r="G41" s="12" t="n">
        <v>12.8</v>
      </c>
      <c r="H41" s="12" t="n">
        <v>83.2</v>
      </c>
      <c r="I41" s="12" t="n">
        <v>41.8</v>
      </c>
      <c r="J41" s="12" t="n">
        <v>52.0</v>
      </c>
      <c r="K41" s="12" t="n">
        <v>16.2</v>
      </c>
      <c r="L41" s="12" t="n">
        <v>38.6</v>
      </c>
      <c r="M41" s="12" t="n">
        <v>56.4</v>
      </c>
      <c r="N41" s="12" t="n">
        <v>15.6</v>
      </c>
      <c r="O41" s="12" t="n">
        <v>17.0</v>
      </c>
      <c r="P41" s="12" t="n">
        <v>17.6</v>
      </c>
      <c r="Q41" s="12" t="n">
        <v>8.8</v>
      </c>
      <c r="R41" s="12" t="n">
        <v>8.8</v>
      </c>
      <c r="S41" s="12" t="n">
        <v>21.2</v>
      </c>
      <c r="T41" s="12" t="n">
        <v>171.0</v>
      </c>
      <c r="U41" s="12" t="n">
        <v>48.4</v>
      </c>
      <c r="V41" s="12" t="n">
        <v>106.2</v>
      </c>
      <c r="W41" s="12" t="n">
        <v>20.4</v>
      </c>
      <c r="X41" s="12" t="n">
        <v>14.2</v>
      </c>
      <c r="Y41" s="12" t="n">
        <v>30.8</v>
      </c>
      <c r="Z41" s="12" t="n">
        <v>20.8</v>
      </c>
      <c r="AA41" s="12" t="n">
        <v>220.8</v>
      </c>
      <c r="AB41" s="12" t="n">
        <v>131.0</v>
      </c>
      <c r="AC41" s="12" t="n">
        <v>305.4</v>
      </c>
      <c r="AD41" s="12" t="n">
        <v>129.0</v>
      </c>
      <c r="AE41" s="12" t="n">
        <v>75.2</v>
      </c>
      <c r="AF41" s="12" t="n">
        <v>64.6</v>
      </c>
      <c r="AG41" s="12" t="n">
        <v>23.6</v>
      </c>
      <c r="AH41" s="12" t="n">
        <v>40.6</v>
      </c>
      <c r="AI41" s="12" t="n">
        <v>38.2</v>
      </c>
      <c r="AJ41" s="12" t="n">
        <v>19.8</v>
      </c>
      <c r="AK41" s="12" t="n">
        <v>4.0</v>
      </c>
      <c r="AL41" s="12" t="n">
        <v>6.2</v>
      </c>
      <c r="AM41" s="12" t="n">
        <v>23.4</v>
      </c>
      <c r="AN41" s="12" t="n">
        <v>15.4</v>
      </c>
      <c r="AO41" s="12" t="n">
        <v>12.8</v>
      </c>
      <c r="AP41" s="12" t="n">
        <v>15.0</v>
      </c>
      <c r="AQ41" s="12" t="n">
        <v>91.2</v>
      </c>
      <c r="AR41" s="12" t="n">
        <v>19.8</v>
      </c>
      <c r="AS41" s="12" t="n">
        <v>2.6</v>
      </c>
      <c r="AT41" s="12" t="n">
        <v>23.0</v>
      </c>
      <c r="AU41" s="12" t="n">
        <v>0.0</v>
      </c>
      <c r="AV41" s="13" t="n">
        <v>2174.8</v>
      </c>
      <c r="AW41" s="14"/>
      <c r="AZ41" s="15"/>
    </row>
    <row r="42" spans="1:52" x14ac:dyDescent="0.2">
      <c r="A42" s="1" t="s">
        <v>53</v>
      </c>
      <c r="B42" s="12" t="n">
        <v>6.0</v>
      </c>
      <c r="C42" s="12" t="n">
        <v>8.4</v>
      </c>
      <c r="D42" s="12" t="n">
        <v>2.6</v>
      </c>
      <c r="E42" s="12" t="n">
        <v>4.6</v>
      </c>
      <c r="F42" s="12" t="n">
        <v>9.0</v>
      </c>
      <c r="G42" s="12" t="n">
        <v>6.2</v>
      </c>
      <c r="H42" s="12" t="n">
        <v>3.2</v>
      </c>
      <c r="I42" s="12" t="n">
        <v>5.8</v>
      </c>
      <c r="J42" s="12" t="n">
        <v>9.6</v>
      </c>
      <c r="K42" s="12" t="n">
        <v>4.6</v>
      </c>
      <c r="L42" s="12" t="n">
        <v>7.0</v>
      </c>
      <c r="M42" s="12" t="n">
        <v>4.8</v>
      </c>
      <c r="N42" s="12" t="n">
        <v>3.2</v>
      </c>
      <c r="O42" s="12" t="n">
        <v>5.2</v>
      </c>
      <c r="P42" s="12" t="n">
        <v>1.6</v>
      </c>
      <c r="Q42" s="12" t="n">
        <v>2.8</v>
      </c>
      <c r="R42" s="12" t="n">
        <v>1.6</v>
      </c>
      <c r="S42" s="12" t="n">
        <v>3.6</v>
      </c>
      <c r="T42" s="12" t="n">
        <v>8.0</v>
      </c>
      <c r="U42" s="12" t="n">
        <v>5.4</v>
      </c>
      <c r="V42" s="12" t="n">
        <v>7.4</v>
      </c>
      <c r="W42" s="12" t="n">
        <v>1.6</v>
      </c>
      <c r="X42" s="12" t="n">
        <v>3.6</v>
      </c>
      <c r="Y42" s="12" t="n">
        <v>6.4</v>
      </c>
      <c r="Z42" s="12" t="n">
        <v>6.4</v>
      </c>
      <c r="AA42" s="12" t="n">
        <v>75.8</v>
      </c>
      <c r="AB42" s="12" t="n">
        <v>60.2</v>
      </c>
      <c r="AC42" s="12" t="n">
        <v>230.0</v>
      </c>
      <c r="AD42" s="12" t="n">
        <v>88.6</v>
      </c>
      <c r="AE42" s="12" t="n">
        <v>63.6</v>
      </c>
      <c r="AF42" s="12" t="n">
        <v>80.4</v>
      </c>
      <c r="AG42" s="12" t="n">
        <v>17.0</v>
      </c>
      <c r="AH42" s="12" t="n">
        <v>26.6</v>
      </c>
      <c r="AI42" s="12" t="n">
        <v>23.2</v>
      </c>
      <c r="AJ42" s="12" t="n">
        <v>4.2</v>
      </c>
      <c r="AK42" s="12" t="n">
        <v>1.6</v>
      </c>
      <c r="AL42" s="12" t="n">
        <v>6.8</v>
      </c>
      <c r="AM42" s="12" t="n">
        <v>3.0</v>
      </c>
      <c r="AN42" s="12" t="n">
        <v>9.8</v>
      </c>
      <c r="AO42" s="12" t="n">
        <v>6.6</v>
      </c>
      <c r="AP42" s="12" t="n">
        <v>22.0</v>
      </c>
      <c r="AQ42" s="12" t="n">
        <v>41.6</v>
      </c>
      <c r="AR42" s="12" t="n">
        <v>14.4</v>
      </c>
      <c r="AS42" s="12" t="n">
        <v>1.8</v>
      </c>
      <c r="AT42" s="12" t="n">
        <v>0.8</v>
      </c>
      <c r="AU42" s="12" t="n">
        <v>0.0</v>
      </c>
      <c r="AV42" s="13" t="n">
        <v>906.5999999999999</v>
      </c>
      <c r="AW42" s="14"/>
      <c r="AZ42" s="15"/>
    </row>
    <row r="43" spans="1:52" x14ac:dyDescent="0.2">
      <c r="A43" s="1" t="s">
        <v>54</v>
      </c>
      <c r="B43" s="12" t="n">
        <v>11.0</v>
      </c>
      <c r="C43" s="12" t="n">
        <v>15.0</v>
      </c>
      <c r="D43" s="12" t="n">
        <v>6.2</v>
      </c>
      <c r="E43" s="12" t="n">
        <v>4.0</v>
      </c>
      <c r="F43" s="12" t="n">
        <v>16.2</v>
      </c>
      <c r="G43" s="12" t="n">
        <v>6.4</v>
      </c>
      <c r="H43" s="12" t="n">
        <v>9.8</v>
      </c>
      <c r="I43" s="12" t="n">
        <v>11.0</v>
      </c>
      <c r="J43" s="12" t="n">
        <v>16.2</v>
      </c>
      <c r="K43" s="12" t="n">
        <v>8.4</v>
      </c>
      <c r="L43" s="12" t="n">
        <v>10.6</v>
      </c>
      <c r="M43" s="12" t="n">
        <v>13.4</v>
      </c>
      <c r="N43" s="12" t="n">
        <v>5.0</v>
      </c>
      <c r="O43" s="12" t="n">
        <v>8.4</v>
      </c>
      <c r="P43" s="12" t="n">
        <v>5.6</v>
      </c>
      <c r="Q43" s="12" t="n">
        <v>4.0</v>
      </c>
      <c r="R43" s="12" t="n">
        <v>3.0</v>
      </c>
      <c r="S43" s="12" t="n">
        <v>7.4</v>
      </c>
      <c r="T43" s="12" t="n">
        <v>10.6</v>
      </c>
      <c r="U43" s="12" t="n">
        <v>6.2</v>
      </c>
      <c r="V43" s="12" t="n">
        <v>9.6</v>
      </c>
      <c r="W43" s="12" t="n">
        <v>2.8</v>
      </c>
      <c r="X43" s="12" t="n">
        <v>3.4</v>
      </c>
      <c r="Y43" s="12" t="n">
        <v>5.0</v>
      </c>
      <c r="Z43" s="12" t="n">
        <v>11.2</v>
      </c>
      <c r="AA43" s="12" t="n">
        <v>97.4</v>
      </c>
      <c r="AB43" s="12" t="n">
        <v>65.4</v>
      </c>
      <c r="AC43" s="12" t="n">
        <v>248.0</v>
      </c>
      <c r="AD43" s="12" t="n">
        <v>139.0</v>
      </c>
      <c r="AE43" s="12" t="n">
        <v>103.2</v>
      </c>
      <c r="AF43" s="12" t="n">
        <v>147.0</v>
      </c>
      <c r="AG43" s="12" t="n">
        <v>43.8</v>
      </c>
      <c r="AH43" s="12" t="n">
        <v>99.4</v>
      </c>
      <c r="AI43" s="12" t="n">
        <v>96.0</v>
      </c>
      <c r="AJ43" s="12" t="n">
        <v>37.0</v>
      </c>
      <c r="AK43" s="12" t="n">
        <v>3.0</v>
      </c>
      <c r="AL43" s="12" t="n">
        <v>5.2</v>
      </c>
      <c r="AM43" s="12" t="n">
        <v>1.8</v>
      </c>
      <c r="AN43" s="12" t="n">
        <v>17.6</v>
      </c>
      <c r="AO43" s="12" t="n">
        <v>20.2</v>
      </c>
      <c r="AP43" s="12" t="n">
        <v>9.8</v>
      </c>
      <c r="AQ43" s="12" t="n">
        <v>51.8</v>
      </c>
      <c r="AR43" s="12" t="n">
        <v>24.6</v>
      </c>
      <c r="AS43" s="12" t="n">
        <v>2.6</v>
      </c>
      <c r="AT43" s="12" t="n">
        <v>2.8</v>
      </c>
      <c r="AU43" s="12" t="n">
        <v>0.0</v>
      </c>
      <c r="AV43" s="13" t="n">
        <v>1425.9999999999998</v>
      </c>
      <c r="AW43" s="14"/>
      <c r="AZ43" s="15"/>
    </row>
    <row r="44" spans="1:52" x14ac:dyDescent="0.2">
      <c r="A44" s="1" t="s">
        <v>55</v>
      </c>
      <c r="B44" s="12" t="n">
        <v>26.2</v>
      </c>
      <c r="C44" s="12" t="n">
        <v>42.4</v>
      </c>
      <c r="D44" s="12" t="n">
        <v>38.0</v>
      </c>
      <c r="E44" s="12" t="n">
        <v>62.4</v>
      </c>
      <c r="F44" s="12" t="n">
        <v>201.2</v>
      </c>
      <c r="G44" s="12" t="n">
        <v>45.6</v>
      </c>
      <c r="H44" s="12" t="n">
        <v>75.6</v>
      </c>
      <c r="I44" s="12" t="n">
        <v>54.8</v>
      </c>
      <c r="J44" s="12" t="n">
        <v>71.2</v>
      </c>
      <c r="K44" s="12" t="n">
        <v>24.0</v>
      </c>
      <c r="L44" s="12" t="n">
        <v>34.4</v>
      </c>
      <c r="M44" s="12" t="n">
        <v>12.2</v>
      </c>
      <c r="N44" s="12" t="n">
        <v>11.6</v>
      </c>
      <c r="O44" s="12" t="n">
        <v>10.2</v>
      </c>
      <c r="P44" s="12" t="n">
        <v>8.2</v>
      </c>
      <c r="Q44" s="12" t="n">
        <v>5.4</v>
      </c>
      <c r="R44" s="12" t="n">
        <v>9.4</v>
      </c>
      <c r="S44" s="12" t="n">
        <v>19.0</v>
      </c>
      <c r="T44" s="12" t="n">
        <v>59.8</v>
      </c>
      <c r="U44" s="12" t="n">
        <v>90.6</v>
      </c>
      <c r="V44" s="12" t="n">
        <v>138.4</v>
      </c>
      <c r="W44" s="12" t="n">
        <v>61.4</v>
      </c>
      <c r="X44" s="12" t="n">
        <v>56.6</v>
      </c>
      <c r="Y44" s="12" t="n">
        <v>103.2</v>
      </c>
      <c r="Z44" s="12" t="n">
        <v>81.0</v>
      </c>
      <c r="AA44" s="12" t="n">
        <v>348.4</v>
      </c>
      <c r="AB44" s="12" t="n">
        <v>288.6</v>
      </c>
      <c r="AC44" s="12" t="n">
        <v>1319.8</v>
      </c>
      <c r="AD44" s="12" t="n">
        <v>357.0</v>
      </c>
      <c r="AE44" s="12" t="n">
        <v>160.6</v>
      </c>
      <c r="AF44" s="12" t="n">
        <v>131.0</v>
      </c>
      <c r="AG44" s="12" t="n">
        <v>52.6</v>
      </c>
      <c r="AH44" s="12" t="n">
        <v>64.4</v>
      </c>
      <c r="AI44" s="12" t="n">
        <v>110.8</v>
      </c>
      <c r="AJ44" s="12" t="n">
        <v>58.4</v>
      </c>
      <c r="AK44" s="12" t="n">
        <v>9.2</v>
      </c>
      <c r="AL44" s="12" t="n">
        <v>75.4</v>
      </c>
      <c r="AM44" s="12" t="n">
        <v>24.8</v>
      </c>
      <c r="AN44" s="12" t="n">
        <v>62.2</v>
      </c>
      <c r="AO44" s="12" t="n">
        <v>21.8</v>
      </c>
      <c r="AP44" s="12" t="n">
        <v>31.2</v>
      </c>
      <c r="AQ44" s="12" t="n">
        <v>30.4</v>
      </c>
      <c r="AR44" s="12" t="n">
        <v>215.4</v>
      </c>
      <c r="AS44" s="12" t="n">
        <v>22.2</v>
      </c>
      <c r="AT44" s="12" t="n">
        <v>22.0</v>
      </c>
      <c r="AU44" s="12" t="n">
        <v>0.0</v>
      </c>
      <c r="AV44" s="13" t="n">
        <v>4748.999999999998</v>
      </c>
      <c r="AW44" s="14"/>
      <c r="AZ44" s="15"/>
    </row>
    <row r="45" spans="1:52" x14ac:dyDescent="0.2">
      <c r="A45" s="1" t="s">
        <v>56</v>
      </c>
      <c r="B45" s="12" t="n">
        <v>14.6</v>
      </c>
      <c r="C45" s="12" t="n">
        <v>19.6</v>
      </c>
      <c r="D45" s="12" t="n">
        <v>19.4</v>
      </c>
      <c r="E45" s="12" t="n">
        <v>25.4</v>
      </c>
      <c r="F45" s="12" t="n">
        <v>87.6</v>
      </c>
      <c r="G45" s="12" t="n">
        <v>22.4</v>
      </c>
      <c r="H45" s="12" t="n">
        <v>31.8</v>
      </c>
      <c r="I45" s="12" t="n">
        <v>32.6</v>
      </c>
      <c r="J45" s="12" t="n">
        <v>37.8</v>
      </c>
      <c r="K45" s="12" t="n">
        <v>11.4</v>
      </c>
      <c r="L45" s="12" t="n">
        <v>17.4</v>
      </c>
      <c r="M45" s="12" t="n">
        <v>19.4</v>
      </c>
      <c r="N45" s="12" t="n">
        <v>5.2</v>
      </c>
      <c r="O45" s="12" t="n">
        <v>5.4</v>
      </c>
      <c r="P45" s="12" t="n">
        <v>4.4</v>
      </c>
      <c r="Q45" s="12" t="n">
        <v>4.6</v>
      </c>
      <c r="R45" s="12" t="n">
        <v>3.6</v>
      </c>
      <c r="S45" s="12" t="n">
        <v>3.6</v>
      </c>
      <c r="T45" s="12" t="n">
        <v>17.4</v>
      </c>
      <c r="U45" s="12" t="n">
        <v>20.0</v>
      </c>
      <c r="V45" s="12" t="n">
        <v>31.0</v>
      </c>
      <c r="W45" s="12" t="n">
        <v>11.4</v>
      </c>
      <c r="X45" s="12" t="n">
        <v>10.6</v>
      </c>
      <c r="Y45" s="12" t="n">
        <v>40.4</v>
      </c>
      <c r="Z45" s="12" t="n">
        <v>23.0</v>
      </c>
      <c r="AA45" s="12" t="n">
        <v>232.4</v>
      </c>
      <c r="AB45" s="12" t="n">
        <v>178.0</v>
      </c>
      <c r="AC45" s="12" t="n">
        <v>529.0</v>
      </c>
      <c r="AD45" s="12" t="n">
        <v>357.4</v>
      </c>
      <c r="AE45" s="12" t="n">
        <v>230.8</v>
      </c>
      <c r="AF45" s="12" t="n">
        <v>222.4</v>
      </c>
      <c r="AG45" s="12" t="n">
        <v>67.4</v>
      </c>
      <c r="AH45" s="12" t="n">
        <v>79.6</v>
      </c>
      <c r="AI45" s="12" t="n">
        <v>113.4</v>
      </c>
      <c r="AJ45" s="12" t="n">
        <v>37.4</v>
      </c>
      <c r="AK45" s="12" t="n">
        <v>3.8</v>
      </c>
      <c r="AL45" s="12" t="n">
        <v>15.2</v>
      </c>
      <c r="AM45" s="12" t="n">
        <v>4.6</v>
      </c>
      <c r="AN45" s="12" t="n">
        <v>22.2</v>
      </c>
      <c r="AO45" s="12" t="n">
        <v>13.4</v>
      </c>
      <c r="AP45" s="12" t="n">
        <v>20.2</v>
      </c>
      <c r="AQ45" s="12" t="n">
        <v>473.8</v>
      </c>
      <c r="AR45" s="12" t="n">
        <v>40.6</v>
      </c>
      <c r="AS45" s="12" t="n">
        <v>7.0</v>
      </c>
      <c r="AT45" s="12" t="n">
        <v>7.0</v>
      </c>
      <c r="AU45" s="12" t="n">
        <v>0.0</v>
      </c>
      <c r="AV45" s="13" t="n">
        <v>3175.5999999999995</v>
      </c>
      <c r="AW45" s="14"/>
      <c r="AZ45" s="15"/>
    </row>
    <row r="46" spans="1:52" x14ac:dyDescent="0.2">
      <c r="A46" s="1" t="s">
        <v>62</v>
      </c>
      <c r="B46" s="12" t="n">
        <v>1.8</v>
      </c>
      <c r="C46" s="12" t="n">
        <v>2.6</v>
      </c>
      <c r="D46" s="12" t="n">
        <v>5.0</v>
      </c>
      <c r="E46" s="12" t="n">
        <v>3.6</v>
      </c>
      <c r="F46" s="12" t="n">
        <v>13.2</v>
      </c>
      <c r="G46" s="12" t="n">
        <v>4.2</v>
      </c>
      <c r="H46" s="12" t="n">
        <v>6.6</v>
      </c>
      <c r="I46" s="12" t="n">
        <v>6.4</v>
      </c>
      <c r="J46" s="12" t="n">
        <v>8.0</v>
      </c>
      <c r="K46" s="12" t="n">
        <v>27.8</v>
      </c>
      <c r="L46" s="12" t="n">
        <v>25.6</v>
      </c>
      <c r="M46" s="12" t="n">
        <v>161.2</v>
      </c>
      <c r="N46" s="12" t="n">
        <v>29.0</v>
      </c>
      <c r="O46" s="12" t="n">
        <v>81.4</v>
      </c>
      <c r="P46" s="12" t="n">
        <v>41.4</v>
      </c>
      <c r="Q46" s="12" t="n">
        <v>15.2</v>
      </c>
      <c r="R46" s="12" t="n">
        <v>12.8</v>
      </c>
      <c r="S46" s="12" t="n">
        <v>28.2</v>
      </c>
      <c r="T46" s="12" t="n">
        <v>2.2</v>
      </c>
      <c r="U46" s="12" t="n">
        <v>2.8</v>
      </c>
      <c r="V46" s="12" t="n">
        <v>2.2</v>
      </c>
      <c r="W46" s="12" t="n">
        <v>0.4</v>
      </c>
      <c r="X46" s="12" t="n">
        <v>0.8</v>
      </c>
      <c r="Y46" s="12" t="n">
        <v>2.6</v>
      </c>
      <c r="Z46" s="12" t="n">
        <v>5.6</v>
      </c>
      <c r="AA46" s="12" t="n">
        <v>177.2</v>
      </c>
      <c r="AB46" s="12" t="n">
        <v>81.8</v>
      </c>
      <c r="AC46" s="12" t="n">
        <v>147.8</v>
      </c>
      <c r="AD46" s="12" t="n">
        <v>82.4</v>
      </c>
      <c r="AE46" s="12" t="n">
        <v>26.2</v>
      </c>
      <c r="AF46" s="12" t="n">
        <v>16.6</v>
      </c>
      <c r="AG46" s="12" t="n">
        <v>8.2</v>
      </c>
      <c r="AH46" s="12" t="n">
        <v>6.0</v>
      </c>
      <c r="AI46" s="12" t="n">
        <v>18.6</v>
      </c>
      <c r="AJ46" s="12" t="n">
        <v>1.2</v>
      </c>
      <c r="AK46" s="12" t="n">
        <v>70.4</v>
      </c>
      <c r="AL46" s="12" t="n">
        <v>23.2</v>
      </c>
      <c r="AM46" s="12" t="n">
        <v>0.0</v>
      </c>
      <c r="AN46" s="12" t="n">
        <v>1.8</v>
      </c>
      <c r="AO46" s="12" t="n">
        <v>2.0</v>
      </c>
      <c r="AP46" s="12" t="n">
        <v>2.0</v>
      </c>
      <c r="AQ46" s="12" t="n">
        <v>45.2</v>
      </c>
      <c r="AR46" s="12" t="n">
        <v>4.4</v>
      </c>
      <c r="AS46" s="12" t="n">
        <v>8.6</v>
      </c>
      <c r="AT46" s="12" t="n">
        <v>32.0</v>
      </c>
      <c r="AU46" s="12" t="n">
        <v>0.0</v>
      </c>
      <c r="AV46" s="13" t="n">
        <v>1246.2</v>
      </c>
      <c r="AW46" s="14"/>
      <c r="AZ46" s="15"/>
    </row>
    <row r="47" spans="1:52" x14ac:dyDescent="0.2">
      <c r="A47" s="1" t="s">
        <v>64</v>
      </c>
      <c r="B47" s="12" t="n">
        <v>3.0</v>
      </c>
      <c r="C47" s="12" t="n">
        <v>9.4</v>
      </c>
      <c r="D47" s="12" t="n">
        <v>12.6</v>
      </c>
      <c r="E47" s="12" t="n">
        <v>16.4</v>
      </c>
      <c r="F47" s="12" t="n">
        <v>58.4</v>
      </c>
      <c r="G47" s="12" t="n">
        <v>12.6</v>
      </c>
      <c r="H47" s="12" t="n">
        <v>12.8</v>
      </c>
      <c r="I47" s="12" t="n">
        <v>9.4</v>
      </c>
      <c r="J47" s="12" t="n">
        <v>18.6</v>
      </c>
      <c r="K47" s="12" t="n">
        <v>6.4</v>
      </c>
      <c r="L47" s="12" t="n">
        <v>2.2</v>
      </c>
      <c r="M47" s="12" t="n">
        <v>28.0</v>
      </c>
      <c r="N47" s="12" t="n">
        <v>3.2</v>
      </c>
      <c r="O47" s="12" t="n">
        <v>4.2</v>
      </c>
      <c r="P47" s="12" t="n">
        <v>3.0</v>
      </c>
      <c r="Q47" s="12" t="n">
        <v>1.4</v>
      </c>
      <c r="R47" s="12" t="n">
        <v>5.2</v>
      </c>
      <c r="S47" s="12" t="n">
        <v>14.2</v>
      </c>
      <c r="T47" s="12" t="n">
        <v>8.0</v>
      </c>
      <c r="U47" s="12" t="n">
        <v>16.2</v>
      </c>
      <c r="V47" s="12" t="n">
        <v>16.0</v>
      </c>
      <c r="W47" s="12" t="n">
        <v>8.4</v>
      </c>
      <c r="X47" s="12" t="n">
        <v>3.8</v>
      </c>
      <c r="Y47" s="12" t="n">
        <v>10.6</v>
      </c>
      <c r="Z47" s="12" t="n">
        <v>2.0</v>
      </c>
      <c r="AA47" s="12" t="n">
        <v>91.8</v>
      </c>
      <c r="AB47" s="12" t="n">
        <v>59.2</v>
      </c>
      <c r="AC47" s="12" t="n">
        <v>114.2</v>
      </c>
      <c r="AD47" s="12" t="n">
        <v>41.2</v>
      </c>
      <c r="AE47" s="12" t="n">
        <v>15.6</v>
      </c>
      <c r="AF47" s="12" t="n">
        <v>10.0</v>
      </c>
      <c r="AG47" s="12" t="n">
        <v>6.0</v>
      </c>
      <c r="AH47" s="12" t="n">
        <v>4.4</v>
      </c>
      <c r="AI47" s="12" t="n">
        <v>6.0</v>
      </c>
      <c r="AJ47" s="12" t="n">
        <v>0.2</v>
      </c>
      <c r="AK47" s="12" t="n">
        <v>2.6</v>
      </c>
      <c r="AL47" s="12" t="n">
        <v>31.6</v>
      </c>
      <c r="AM47" s="12" t="n">
        <v>2.8</v>
      </c>
      <c r="AN47" s="12" t="n">
        <v>11.0</v>
      </c>
      <c r="AO47" s="12" t="n">
        <v>0.6</v>
      </c>
      <c r="AP47" s="12" t="n">
        <v>0.4</v>
      </c>
      <c r="AQ47" s="12" t="n">
        <v>20.2</v>
      </c>
      <c r="AR47" s="12" t="n">
        <v>3.6</v>
      </c>
      <c r="AS47" s="12" t="n">
        <v>14.6</v>
      </c>
      <c r="AT47" s="12" t="n">
        <v>14.0</v>
      </c>
      <c r="AU47" s="12" t="n">
        <v>0.0</v>
      </c>
      <c r="AV47" s="13" t="n">
        <v>736.0000000000001</v>
      </c>
      <c r="AW47" s="14"/>
      <c r="AZ47" s="15"/>
    </row>
    <row r="48" spans="1:52" x14ac:dyDescent="0.2">
      <c r="A48" s="1" t="s">
        <v>65</v>
      </c>
      <c r="B48" s="12" t="n">
        <v>0.0</v>
      </c>
      <c r="C48" s="12" t="n">
        <v>0.0</v>
      </c>
      <c r="D48" s="12" t="n">
        <v>0.0</v>
      </c>
      <c r="E48" s="12" t="n">
        <v>0.0</v>
      </c>
      <c r="F48" s="12" t="n">
        <v>0.0</v>
      </c>
      <c r="G48" s="12" t="n">
        <v>0.0</v>
      </c>
      <c r="H48" s="12" t="n">
        <v>0.0</v>
      </c>
      <c r="I48" s="12" t="n">
        <v>0.0</v>
      </c>
      <c r="J48" s="12" t="n">
        <v>0.0</v>
      </c>
      <c r="K48" s="12" t="n">
        <v>0.0</v>
      </c>
      <c r="L48" s="12" t="n">
        <v>0.0</v>
      </c>
      <c r="M48" s="12" t="n">
        <v>0.0</v>
      </c>
      <c r="N48" s="12" t="n">
        <v>0.0</v>
      </c>
      <c r="O48" s="12" t="n">
        <v>0.0</v>
      </c>
      <c r="P48" s="12" t="n">
        <v>0.0</v>
      </c>
      <c r="Q48" s="12" t="n">
        <v>0.0</v>
      </c>
      <c r="R48" s="12" t="n">
        <v>0.0</v>
      </c>
      <c r="S48" s="12" t="n">
        <v>0.0</v>
      </c>
      <c r="T48" s="12" t="n">
        <v>0.0</v>
      </c>
      <c r="U48" s="12" t="n">
        <v>0.0</v>
      </c>
      <c r="V48" s="12" t="n">
        <v>0.0</v>
      </c>
      <c r="W48" s="12" t="n">
        <v>0.0</v>
      </c>
      <c r="X48" s="12" t="n">
        <v>0.0</v>
      </c>
      <c r="Y48" s="12" t="n">
        <v>0.0</v>
      </c>
      <c r="Z48" s="12" t="n">
        <v>0.0</v>
      </c>
      <c r="AA48" s="12" t="n">
        <v>0.0</v>
      </c>
      <c r="AB48" s="12" t="n">
        <v>0.0</v>
      </c>
      <c r="AC48" s="12" t="n">
        <v>0.0</v>
      </c>
      <c r="AD48" s="12" t="n">
        <v>0.0</v>
      </c>
      <c r="AE48" s="12" t="n">
        <v>0.0</v>
      </c>
      <c r="AF48" s="12" t="n">
        <v>0.0</v>
      </c>
      <c r="AG48" s="12" t="n">
        <v>0.0</v>
      </c>
      <c r="AH48" s="12" t="n">
        <v>0.0</v>
      </c>
      <c r="AI48" s="12" t="n">
        <v>0.0</v>
      </c>
      <c r="AJ48" s="12" t="n">
        <v>0.0</v>
      </c>
      <c r="AK48" s="12" t="n">
        <v>0.0</v>
      </c>
      <c r="AL48" s="12" t="n">
        <v>0.0</v>
      </c>
      <c r="AM48" s="12" t="n">
        <v>0.0</v>
      </c>
      <c r="AN48" s="12" t="n">
        <v>0.0</v>
      </c>
      <c r="AO48" s="12" t="n">
        <v>0.0</v>
      </c>
      <c r="AP48" s="12" t="n">
        <v>0.0</v>
      </c>
      <c r="AQ48" s="12" t="n">
        <v>0.0</v>
      </c>
      <c r="AR48" s="12" t="n">
        <v>0.0</v>
      </c>
      <c r="AS48" s="12" t="n">
        <v>0.0</v>
      </c>
      <c r="AT48" s="12" t="n">
        <v>0.0</v>
      </c>
      <c r="AU48" s="12" t="n">
        <v>0.0</v>
      </c>
      <c r="AV48" s="13" t="n">
        <v>0.0</v>
      </c>
      <c r="AW48" s="14"/>
      <c r="AZ48" s="15"/>
    </row>
    <row r="49" spans="1:52" x14ac:dyDescent="0.2">
      <c r="A49" s="11" t="s">
        <v>49</v>
      </c>
      <c r="B49" s="14" t="n">
        <v>1711.0</v>
      </c>
      <c r="C49" s="14" t="n">
        <v>2580.8</v>
      </c>
      <c r="D49" s="14" t="n">
        <v>1777.3999999999992</v>
      </c>
      <c r="E49" s="14" t="n">
        <v>2095.0</v>
      </c>
      <c r="F49" s="14" t="n">
        <v>5285.599999999999</v>
      </c>
      <c r="G49" s="14" t="n">
        <v>2303.1999999999994</v>
      </c>
      <c r="H49" s="14" t="n">
        <v>3518.2</v>
      </c>
      <c r="I49" s="14" t="n">
        <v>3104.600000000001</v>
      </c>
      <c r="J49" s="14" t="n">
        <v>3340.2</v>
      </c>
      <c r="K49" s="14" t="n">
        <v>2739.6</v>
      </c>
      <c r="L49" s="14" t="n">
        <v>3693.9999999999995</v>
      </c>
      <c r="M49" s="14" t="n">
        <v>3867.4</v>
      </c>
      <c r="N49" s="14" t="n">
        <v>1579.2</v>
      </c>
      <c r="O49" s="14" t="n">
        <v>2093.6000000000004</v>
      </c>
      <c r="P49" s="14" t="n">
        <v>1390.9999999999995</v>
      </c>
      <c r="Q49" s="14" t="n">
        <v>785.9999999999998</v>
      </c>
      <c r="R49" s="14" t="n">
        <v>1185.9999999999998</v>
      </c>
      <c r="S49" s="14" t="n">
        <v>2430.8</v>
      </c>
      <c r="T49" s="14" t="n">
        <v>1824.3999999999999</v>
      </c>
      <c r="U49" s="14" t="n">
        <v>1731.6000000000001</v>
      </c>
      <c r="V49" s="14" t="n">
        <v>2638.8</v>
      </c>
      <c r="W49" s="14" t="n">
        <v>1334.8000000000006</v>
      </c>
      <c r="X49" s="14" t="n">
        <v>1059.6</v>
      </c>
      <c r="Y49" s="14" t="n">
        <v>2614.1999999999994</v>
      </c>
      <c r="Z49" s="14" t="n">
        <v>3734.6</v>
      </c>
      <c r="AA49" s="14" t="n">
        <v>10147.999999999996</v>
      </c>
      <c r="AB49" s="14" t="n">
        <v>6593.799999999997</v>
      </c>
      <c r="AC49" s="14" t="n">
        <v>18999.8</v>
      </c>
      <c r="AD49" s="14" t="n">
        <v>9680.599999999999</v>
      </c>
      <c r="AE49" s="14" t="n">
        <v>7507.799999999998</v>
      </c>
      <c r="AF49" s="14" t="n">
        <v>7000.799999999999</v>
      </c>
      <c r="AG49" s="14" t="n">
        <v>3016.2000000000003</v>
      </c>
      <c r="AH49" s="14" t="n">
        <v>4675.6</v>
      </c>
      <c r="AI49" s="14" t="n">
        <v>3665.0000000000005</v>
      </c>
      <c r="AJ49" s="14" t="n">
        <v>1213.2000000000003</v>
      </c>
      <c r="AK49" s="14" t="n">
        <v>964.6000000000001</v>
      </c>
      <c r="AL49" s="14" t="n">
        <v>2931.1999999999994</v>
      </c>
      <c r="AM49" s="14" t="n">
        <v>592.2</v>
      </c>
      <c r="AN49" s="14" t="n">
        <v>2001.8</v>
      </c>
      <c r="AO49" s="14" t="n">
        <v>891.6</v>
      </c>
      <c r="AP49" s="14" t="n">
        <v>1378.2000000000003</v>
      </c>
      <c r="AQ49" s="14" t="n">
        <v>6205.4</v>
      </c>
      <c r="AR49" s="14" t="n">
        <v>2942.6000000000004</v>
      </c>
      <c r="AS49" s="14" t="n">
        <v>1166.3999999999996</v>
      </c>
      <c r="AT49" s="14" t="n">
        <v>1324.0</v>
      </c>
      <c r="AU49" s="14" t="n">
        <v>0.0</v>
      </c>
      <c r="AV49" s="14" t="n">
        <v>153320.40000000005</v>
      </c>
      <c r="AW49" s="14"/>
      <c r="AZ49" s="15"/>
    </row>
    <row r="50" spans="1:52" x14ac:dyDescent="0.2">
      <c r="AV50" s="14"/>
      <c r="AZ50" s="15"/>
    </row>
    <row r="51" spans="1:52" x14ac:dyDescent="0.2">
      <c r="AZ51" s="15"/>
    </row>
    <row r="52" spans="1:52" x14ac:dyDescent="0.2">
      <c r="AZ52" s="15"/>
    </row>
    <row r="53" spans="1:52" x14ac:dyDescent="0.2">
      <c r="AZ53" s="15"/>
    </row>
    <row r="54" spans="1:52" x14ac:dyDescent="0.2">
      <c r="AZ54" s="15"/>
    </row>
    <row r="55" spans="1:52" x14ac:dyDescent="0.2">
      <c r="AZ55" s="15"/>
    </row>
    <row r="56" spans="1:52" x14ac:dyDescent="0.2">
      <c r="AZ56" s="15"/>
    </row>
    <row r="57" spans="1:52" x14ac:dyDescent="0.2">
      <c r="AZ57" s="15"/>
    </row>
    <row r="58" spans="1:52" x14ac:dyDescent="0.2">
      <c r="AZ58" s="15"/>
    </row>
    <row r="59" spans="1:52" x14ac:dyDescent="0.2">
      <c r="AZ59" s="15"/>
    </row>
    <row r="60" spans="1:52" x14ac:dyDescent="0.2">
      <c r="AZ60" s="15"/>
    </row>
    <row r="61" spans="1:52" x14ac:dyDescent="0.2">
      <c r="AZ61" s="15"/>
    </row>
    <row r="62" spans="1:52" x14ac:dyDescent="0.2">
      <c r="AZ62" s="15"/>
    </row>
    <row r="63" spans="1:52" x14ac:dyDescent="0.2">
      <c r="AZ63" s="15"/>
    </row>
    <row r="64" spans="1:52" x14ac:dyDescent="0.2">
      <c r="AZ64" s="15"/>
    </row>
    <row r="65" spans="52:52" x14ac:dyDescent="0.2">
      <c r="AZ65" s="15"/>
    </row>
    <row r="66" spans="52:52" x14ac:dyDescent="0.2">
      <c r="AZ66" s="15"/>
    </row>
  </sheetData>
  <phoneticPr fontId="0" type="noConversion"/>
  <pageMargins left="0.75" right="0.75" top="1" bottom="1" header="0.5" footer="0.5"/>
  <pageSetup scale="72" fitToWidth="2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7"/>
  <sheetViews>
    <sheetView tabSelected="1" workbookViewId="0"/>
  </sheetViews>
  <sheetFormatPr defaultRowHeight="12.75" x14ac:dyDescent="0.2"/>
  <cols>
    <col min="1" max="10" customWidth="true" width="8.140625" collapsed="true"/>
  </cols>
  <sheetData>
    <row r="1" spans="1:10" x14ac:dyDescent="0.2">
      <c r="A1" s="2" t="s">
        <v>63</v>
      </c>
      <c r="D1" s="10"/>
      <c r="G1" s="20">
        <f>'Weekday OD'!G1</f>
        <v>40575</v>
      </c>
    </row>
    <row r="3" spans="1:10" x14ac:dyDescent="0.2">
      <c r="A3" t="s">
        <v>50</v>
      </c>
    </row>
    <row r="4" spans="1:10" x14ac:dyDescent="0.2">
      <c r="B4" s="1" t="s">
        <v>25</v>
      </c>
      <c r="C4" s="1" t="s">
        <v>26</v>
      </c>
      <c r="D4" s="1" t="s">
        <v>27</v>
      </c>
      <c r="E4" s="1" t="s">
        <v>28</v>
      </c>
      <c r="F4" s="1">
        <v>16</v>
      </c>
      <c r="G4" s="1">
        <v>24</v>
      </c>
      <c r="H4" s="1" t="s">
        <v>29</v>
      </c>
      <c r="I4" s="1" t="s">
        <v>30</v>
      </c>
      <c r="J4" s="3" t="s">
        <v>37</v>
      </c>
    </row>
    <row r="5" spans="1:10" x14ac:dyDescent="0.2">
      <c r="A5" s="1" t="s">
        <v>25</v>
      </c>
      <c r="B5" s="4" t="n">
        <v>38.15</v>
      </c>
      <c r="C5" s="4" t="n">
        <v>21.45</v>
      </c>
      <c r="D5" s="4" t="n">
        <v>61.3</v>
      </c>
      <c r="E5" s="4" t="n">
        <v>80.2</v>
      </c>
      <c r="F5" s="4" t="n">
        <v>340.35</v>
      </c>
      <c r="G5" s="4" t="n">
        <v>665.7</v>
      </c>
      <c r="H5" s="4" t="n">
        <v>541.2</v>
      </c>
      <c r="I5" s="4" t="n">
        <v>886.1</v>
      </c>
      <c r="J5" s="5" t="n">
        <v>2634.4500000000003</v>
      </c>
    </row>
    <row r="6" spans="1:10" x14ac:dyDescent="0.2">
      <c r="A6" s="1" t="s">
        <v>26</v>
      </c>
      <c r="B6" s="4" t="n">
        <v>23.3</v>
      </c>
      <c r="C6" s="4" t="n">
        <v>42.85</v>
      </c>
      <c r="D6" s="4" t="n">
        <v>43.15</v>
      </c>
      <c r="E6" s="4" t="n">
        <v>85.2</v>
      </c>
      <c r="F6" s="4" t="n">
        <v>432.6</v>
      </c>
      <c r="G6" s="4" t="n">
        <v>864.3</v>
      </c>
      <c r="H6" s="4" t="n">
        <v>765.1</v>
      </c>
      <c r="I6" s="4" t="n">
        <v>1549.55</v>
      </c>
      <c r="J6" s="5" t="n">
        <v>3806.05</v>
      </c>
    </row>
    <row r="7" spans="1:10" x14ac:dyDescent="0.2">
      <c r="A7" s="1" t="s">
        <v>27</v>
      </c>
      <c r="B7" s="4" t="n">
        <v>108.6</v>
      </c>
      <c r="C7" s="4" t="n">
        <v>73.15</v>
      </c>
      <c r="D7" s="4" t="n">
        <v>48.8</v>
      </c>
      <c r="E7" s="4" t="n">
        <v>52.2</v>
      </c>
      <c r="F7" s="4" t="n">
        <v>323.7</v>
      </c>
      <c r="G7" s="4" t="n">
        <v>579.65</v>
      </c>
      <c r="H7" s="4" t="n">
        <v>422.35</v>
      </c>
      <c r="I7" s="4" t="n">
        <v>1129.65</v>
      </c>
      <c r="J7" s="5" t="n">
        <v>2738.1</v>
      </c>
    </row>
    <row r="8" spans="1:10" x14ac:dyDescent="0.2">
      <c r="A8" s="1" t="s">
        <v>28</v>
      </c>
      <c r="B8" s="4" t="n">
        <v>74.65</v>
      </c>
      <c r="C8" s="4" t="n">
        <v>81.05</v>
      </c>
      <c r="D8" s="4" t="n">
        <v>54.55</v>
      </c>
      <c r="E8" s="4" t="n">
        <v>28.95</v>
      </c>
      <c r="F8" s="4" t="n">
        <v>182.6</v>
      </c>
      <c r="G8" s="4" t="n">
        <v>374.7</v>
      </c>
      <c r="H8" s="4" t="n">
        <v>345.05</v>
      </c>
      <c r="I8" s="4" t="n">
        <v>717.8</v>
      </c>
      <c r="J8" s="5" t="n">
        <v>1859.35</v>
      </c>
    </row>
    <row r="9" spans="1:10" x14ac:dyDescent="0.2">
      <c r="A9" s="1">
        <v>16</v>
      </c>
      <c r="B9" s="4" t="n">
        <v>298.65</v>
      </c>
      <c r="C9" s="4" t="n">
        <v>355.5</v>
      </c>
      <c r="D9" s="4" t="n">
        <v>401.75</v>
      </c>
      <c r="E9" s="4" t="n">
        <v>190.8</v>
      </c>
      <c r="F9" s="4" t="n">
        <v>27.7</v>
      </c>
      <c r="G9" s="4" t="n">
        <v>90.35</v>
      </c>
      <c r="H9" s="4" t="n">
        <v>115.6</v>
      </c>
      <c r="I9" s="4" t="n">
        <v>340.85</v>
      </c>
      <c r="J9" s="5" t="n">
        <v>1821.1999999999998</v>
      </c>
    </row>
    <row r="10" spans="1:10" x14ac:dyDescent="0.2">
      <c r="A10" s="1">
        <v>24</v>
      </c>
      <c r="B10" s="4" t="n">
        <v>518.2</v>
      </c>
      <c r="C10" s="4" t="n">
        <v>645.35</v>
      </c>
      <c r="D10" s="4" t="n">
        <v>671.55</v>
      </c>
      <c r="E10" s="4" t="n">
        <v>353.0</v>
      </c>
      <c r="F10" s="4" t="n">
        <v>95.6</v>
      </c>
      <c r="G10" s="4" t="n">
        <v>36.75</v>
      </c>
      <c r="H10" s="4" t="n">
        <v>96.35</v>
      </c>
      <c r="I10" s="4" t="n">
        <v>286.2</v>
      </c>
      <c r="J10" s="5" t="n">
        <v>2703.0</v>
      </c>
    </row>
    <row r="11" spans="1:10" x14ac:dyDescent="0.2">
      <c r="A11" s="1" t="s">
        <v>29</v>
      </c>
      <c r="B11" s="4" t="n">
        <v>486.15</v>
      </c>
      <c r="C11" s="4" t="n">
        <v>577.25</v>
      </c>
      <c r="D11" s="4" t="n">
        <v>507.95</v>
      </c>
      <c r="E11" s="4" t="n">
        <v>311.45</v>
      </c>
      <c r="F11" s="4" t="n">
        <v>119.8</v>
      </c>
      <c r="G11" s="4" t="n">
        <v>97.05</v>
      </c>
      <c r="H11" s="4" t="n">
        <v>19.0</v>
      </c>
      <c r="I11" s="4" t="n">
        <v>76.75</v>
      </c>
      <c r="J11" s="5" t="n">
        <v>2195.4</v>
      </c>
    </row>
    <row r="12" spans="1:10" x14ac:dyDescent="0.2">
      <c r="A12" s="1" t="s">
        <v>30</v>
      </c>
      <c r="B12" s="4" t="n">
        <v>765.05</v>
      </c>
      <c r="C12" s="4" t="n">
        <v>978.4</v>
      </c>
      <c r="D12" s="4" t="n">
        <v>1503.45</v>
      </c>
      <c r="E12" s="4" t="n">
        <v>640.65</v>
      </c>
      <c r="F12" s="4" t="n">
        <v>316.85</v>
      </c>
      <c r="G12" s="4" t="n">
        <v>292.55</v>
      </c>
      <c r="H12" s="4" t="n">
        <v>73.95</v>
      </c>
      <c r="I12" s="4" t="n">
        <v>49.0</v>
      </c>
      <c r="J12" s="5" t="n">
        <v>4619.9</v>
      </c>
    </row>
    <row r="13" spans="1:10" s="3" customFormat="1" x14ac:dyDescent="0.2">
      <c r="A13" s="3" t="s">
        <v>49</v>
      </c>
      <c r="B13" s="5" t="n">
        <v>2312.75</v>
      </c>
      <c r="C13" s="5" t="n">
        <v>2775.0</v>
      </c>
      <c r="D13" s="5" t="n">
        <v>3292.5</v>
      </c>
      <c r="E13" s="5" t="n">
        <v>1742.4499999999998</v>
      </c>
      <c r="F13" s="5" t="n">
        <v>1839.1999999999998</v>
      </c>
      <c r="G13" s="5" t="n">
        <v>3001.05</v>
      </c>
      <c r="H13" s="5" t="n">
        <v>2378.6</v>
      </c>
      <c r="I13" s="5" t="n">
        <v>5035.900000000001</v>
      </c>
      <c r="J13" s="5" t="n">
        <v>22378.0</v>
      </c>
    </row>
    <row r="14" spans="1:10" x14ac:dyDescent="0.2">
      <c r="B14" s="4"/>
      <c r="C14" s="4"/>
      <c r="D14" s="4"/>
      <c r="E14" s="4"/>
      <c r="F14" s="4"/>
      <c r="G14" s="4"/>
      <c r="H14" s="4"/>
      <c r="I14" s="4"/>
      <c r="J14" s="4"/>
    </row>
    <row r="15" spans="1:10" x14ac:dyDescent="0.2">
      <c r="A15" t="s">
        <v>51</v>
      </c>
      <c r="B15" s="4"/>
      <c r="C15" s="4"/>
      <c r="D15" s="4"/>
      <c r="E15" s="4"/>
      <c r="F15" s="4"/>
      <c r="G15" s="4"/>
      <c r="H15" s="4"/>
      <c r="I15" s="4"/>
      <c r="J15" s="4"/>
    </row>
    <row r="16" spans="1:10" x14ac:dyDescent="0.2">
      <c r="B16" s="6" t="s">
        <v>25</v>
      </c>
      <c r="C16" s="6" t="s">
        <v>26</v>
      </c>
      <c r="D16" s="6" t="s">
        <v>27</v>
      </c>
      <c r="E16" s="6" t="s">
        <v>28</v>
      </c>
      <c r="F16" s="6" t="n">
        <v>16.0</v>
      </c>
      <c r="G16" s="6" t="n">
        <v>24.0</v>
      </c>
      <c r="H16" s="6" t="s">
        <v>29</v>
      </c>
      <c r="I16" s="6" t="s">
        <v>30</v>
      </c>
      <c r="J16" s="3" t="s">
        <v>37</v>
      </c>
    </row>
    <row r="17" spans="1:10" x14ac:dyDescent="0.2">
      <c r="A17" s="1" t="s">
        <v>25</v>
      </c>
      <c r="B17" s="4" t="n">
        <v>15.8</v>
      </c>
      <c r="C17" s="4" t="n">
        <v>4.4</v>
      </c>
      <c r="D17" s="4" t="n">
        <v>26.8</v>
      </c>
      <c r="E17" s="4" t="n">
        <v>13.6</v>
      </c>
      <c r="F17" s="4" t="n">
        <v>125.8</v>
      </c>
      <c r="G17" s="4" t="n">
        <v>172.8</v>
      </c>
      <c r="H17" s="4" t="n">
        <v>94.8</v>
      </c>
      <c r="I17" s="4" t="n">
        <v>267.2</v>
      </c>
      <c r="J17" s="5" t="n">
        <v>721.2</v>
      </c>
    </row>
    <row r="18" spans="1:10" x14ac:dyDescent="0.2">
      <c r="A18" s="1" t="s">
        <v>26</v>
      </c>
      <c r="B18" s="4" t="n">
        <v>3.0</v>
      </c>
      <c r="C18" s="4" t="n">
        <v>10.6</v>
      </c>
      <c r="D18" s="4" t="n">
        <v>10.8</v>
      </c>
      <c r="E18" s="4" t="n">
        <v>14.4</v>
      </c>
      <c r="F18" s="4" t="n">
        <v>102.2</v>
      </c>
      <c r="G18" s="4" t="n">
        <v>156.2</v>
      </c>
      <c r="H18" s="4" t="n">
        <v>142.0</v>
      </c>
      <c r="I18" s="4" t="n">
        <v>598.2</v>
      </c>
      <c r="J18" s="5" t="n">
        <v>1037.4</v>
      </c>
    </row>
    <row r="19" spans="1:10" x14ac:dyDescent="0.2">
      <c r="A19" s="1" t="s">
        <v>27</v>
      </c>
      <c r="B19" s="4" t="n">
        <v>36.4</v>
      </c>
      <c r="C19" s="4" t="n">
        <v>15.8</v>
      </c>
      <c r="D19" s="4" t="n">
        <v>39.8</v>
      </c>
      <c r="E19" s="4" t="n">
        <v>26.6</v>
      </c>
      <c r="F19" s="4" t="n">
        <v>279.6</v>
      </c>
      <c r="G19" s="4" t="n">
        <v>433.4</v>
      </c>
      <c r="H19" s="4" t="n">
        <v>296.4</v>
      </c>
      <c r="I19" s="4" t="n">
        <v>857.2</v>
      </c>
      <c r="J19" s="5" t="n">
        <v>1985.2</v>
      </c>
    </row>
    <row r="20" spans="1:10" x14ac:dyDescent="0.2">
      <c r="A20" s="1" t="s">
        <v>28</v>
      </c>
      <c r="B20" s="4" t="n">
        <v>14.6</v>
      </c>
      <c r="C20" s="4" t="n">
        <v>9.4</v>
      </c>
      <c r="D20" s="4" t="n">
        <v>22.2</v>
      </c>
      <c r="E20" s="4" t="n">
        <v>13.2</v>
      </c>
      <c r="F20" s="4" t="n">
        <v>106.4</v>
      </c>
      <c r="G20" s="4" t="n">
        <v>161.0</v>
      </c>
      <c r="H20" s="4" t="n">
        <v>94.8</v>
      </c>
      <c r="I20" s="4" t="n">
        <v>222.0</v>
      </c>
      <c r="J20" s="5" t="n">
        <v>643.6</v>
      </c>
    </row>
    <row r="21" spans="1:10" x14ac:dyDescent="0.2">
      <c r="A21" s="1">
        <v>16</v>
      </c>
      <c r="B21" s="4" t="n">
        <v>110.4</v>
      </c>
      <c r="C21" s="4" t="n">
        <v>68.2</v>
      </c>
      <c r="D21" s="4" t="n">
        <v>299.2</v>
      </c>
      <c r="E21" s="4" t="n">
        <v>112.4</v>
      </c>
      <c r="F21" s="4" t="n">
        <v>16.8</v>
      </c>
      <c r="G21" s="4" t="n">
        <v>77.2</v>
      </c>
      <c r="H21" s="4" t="n">
        <v>73.6</v>
      </c>
      <c r="I21" s="4" t="n">
        <v>197.4</v>
      </c>
      <c r="J21" s="5" t="n">
        <v>955.2</v>
      </c>
    </row>
    <row r="22" spans="1:10" x14ac:dyDescent="0.2">
      <c r="A22" s="1">
        <v>24</v>
      </c>
      <c r="B22" s="4" t="n">
        <v>139.0</v>
      </c>
      <c r="C22" s="4" t="n">
        <v>103.2</v>
      </c>
      <c r="D22" s="4" t="n">
        <v>465.2</v>
      </c>
      <c r="E22" s="4" t="n">
        <v>174.6</v>
      </c>
      <c r="F22" s="4" t="n">
        <v>80.2</v>
      </c>
      <c r="G22" s="4" t="n">
        <v>24.6</v>
      </c>
      <c r="H22" s="4" t="n">
        <v>64.2</v>
      </c>
      <c r="I22" s="4" t="n">
        <v>186.0</v>
      </c>
      <c r="J22" s="5" t="n">
        <v>1237.0</v>
      </c>
    </row>
    <row r="23" spans="1:10" x14ac:dyDescent="0.2">
      <c r="A23" s="1" t="s">
        <v>29</v>
      </c>
      <c r="B23" s="4" t="n">
        <v>82.6</v>
      </c>
      <c r="C23" s="4" t="n">
        <v>82.6</v>
      </c>
      <c r="D23" s="4" t="n">
        <v>348.4</v>
      </c>
      <c r="E23" s="4" t="n">
        <v>90.2</v>
      </c>
      <c r="F23" s="4" t="n">
        <v>62.4</v>
      </c>
      <c r="G23" s="4" t="n">
        <v>64.8</v>
      </c>
      <c r="H23" s="4" t="n">
        <v>10.2</v>
      </c>
      <c r="I23" s="4" t="n">
        <v>23.6</v>
      </c>
      <c r="J23" s="5" t="n">
        <v>764.8</v>
      </c>
    </row>
    <row r="24" spans="1:10" x14ac:dyDescent="0.2">
      <c r="A24" s="1" t="s">
        <v>30</v>
      </c>
      <c r="B24" s="4" t="n">
        <v>234.4</v>
      </c>
      <c r="C24" s="4" t="n">
        <v>256.4</v>
      </c>
      <c r="D24" s="4" t="n">
        <v>1103.4</v>
      </c>
      <c r="E24" s="4" t="n">
        <v>193.8</v>
      </c>
      <c r="F24" s="4" t="n">
        <v>170.0</v>
      </c>
      <c r="G24" s="4" t="n">
        <v>170.0</v>
      </c>
      <c r="H24" s="4" t="n">
        <v>26.8</v>
      </c>
      <c r="I24" s="4" t="n">
        <v>31.6</v>
      </c>
      <c r="J24" s="5" t="n">
        <v>2186.4</v>
      </c>
    </row>
    <row r="25" spans="1:10" s="3" customFormat="1" x14ac:dyDescent="0.2">
      <c r="A25" s="3" t="s">
        <v>49</v>
      </c>
      <c r="B25" s="5" t="n">
        <v>636.1999999999999</v>
      </c>
      <c r="C25" s="5" t="n">
        <v>550.6</v>
      </c>
      <c r="D25" s="5" t="n">
        <v>2315.8</v>
      </c>
      <c r="E25" s="5" t="n">
        <v>638.8</v>
      </c>
      <c r="F25" s="5" t="n">
        <v>943.4</v>
      </c>
      <c r="G25" s="5" t="n">
        <v>1260.0</v>
      </c>
      <c r="H25" s="5" t="n">
        <v>802.8000000000001</v>
      </c>
      <c r="I25" s="5" t="n">
        <v>2383.2</v>
      </c>
      <c r="J25" s="5" t="n">
        <v>9531.0</v>
      </c>
    </row>
    <row r="26" spans="1:10" x14ac:dyDescent="0.2">
      <c r="B26" s="4"/>
      <c r="C26" s="4"/>
      <c r="D26" s="4"/>
      <c r="E26" s="4"/>
      <c r="F26" s="4"/>
      <c r="G26" s="4"/>
      <c r="H26" s="4"/>
      <c r="I26" s="4"/>
      <c r="J26" s="4"/>
    </row>
    <row r="27" spans="1:10" x14ac:dyDescent="0.2">
      <c r="A27" t="s">
        <v>52</v>
      </c>
      <c r="B27" s="4"/>
      <c r="C27" s="4"/>
      <c r="D27" s="4"/>
      <c r="E27" s="4"/>
      <c r="F27" s="4"/>
      <c r="G27" s="4"/>
      <c r="H27" s="4"/>
      <c r="I27" s="4"/>
      <c r="J27" s="4"/>
    </row>
    <row r="28" spans="1:10" x14ac:dyDescent="0.2">
      <c r="B28" s="6" t="s">
        <v>25</v>
      </c>
      <c r="C28" s="6" t="s">
        <v>26</v>
      </c>
      <c r="D28" s="6" t="s">
        <v>27</v>
      </c>
      <c r="E28" s="6" t="s">
        <v>28</v>
      </c>
      <c r="F28" s="6" t="n">
        <v>16.0</v>
      </c>
      <c r="G28" s="6" t="n">
        <v>24.0</v>
      </c>
      <c r="H28" s="6" t="s">
        <v>29</v>
      </c>
      <c r="I28" s="6" t="s">
        <v>30</v>
      </c>
      <c r="J28" s="3" t="s">
        <v>37</v>
      </c>
    </row>
    <row r="29" spans="1:10" x14ac:dyDescent="0.2">
      <c r="A29" s="1" t="s">
        <v>25</v>
      </c>
      <c r="B29" s="4" t="n">
        <v>19.4</v>
      </c>
      <c r="C29" s="4" t="n">
        <v>1.8</v>
      </c>
      <c r="D29" s="4" t="n">
        <v>17.4</v>
      </c>
      <c r="E29" s="4" t="n">
        <v>11.4</v>
      </c>
      <c r="F29" s="4" t="n">
        <v>72.2</v>
      </c>
      <c r="G29" s="4" t="n">
        <v>108.2</v>
      </c>
      <c r="H29" s="4" t="n">
        <v>65.8</v>
      </c>
      <c r="I29" s="4" t="n">
        <v>168.8</v>
      </c>
      <c r="J29" s="5" t="n">
        <v>465.0</v>
      </c>
    </row>
    <row r="30" spans="1:10" x14ac:dyDescent="0.2">
      <c r="A30" s="1" t="s">
        <v>26</v>
      </c>
      <c r="B30" s="4" t="n">
        <v>2.6</v>
      </c>
      <c r="C30" s="4" t="n">
        <v>12.8</v>
      </c>
      <c r="D30" s="4" t="n">
        <v>7.6</v>
      </c>
      <c r="E30" s="4" t="n">
        <v>12.2</v>
      </c>
      <c r="F30" s="4" t="n">
        <v>64.2</v>
      </c>
      <c r="G30" s="4" t="n">
        <v>97.8</v>
      </c>
      <c r="H30" s="4" t="n">
        <v>86.8</v>
      </c>
      <c r="I30" s="4" t="n">
        <v>367.8</v>
      </c>
      <c r="J30" s="5" t="n">
        <v>651.8</v>
      </c>
    </row>
    <row r="31" spans="1:10" x14ac:dyDescent="0.2">
      <c r="A31" s="1" t="s">
        <v>27</v>
      </c>
      <c r="B31" s="4" t="n">
        <v>21.2</v>
      </c>
      <c r="C31" s="4" t="n">
        <v>8.6</v>
      </c>
      <c r="D31" s="4" t="n">
        <v>45.2</v>
      </c>
      <c r="E31" s="4" t="n">
        <v>17.6</v>
      </c>
      <c r="F31" s="4" t="n">
        <v>213.4</v>
      </c>
      <c r="G31" s="4" t="n">
        <v>301.6</v>
      </c>
      <c r="H31" s="4" t="n">
        <v>204.0</v>
      </c>
      <c r="I31" s="4" t="n">
        <v>578.2</v>
      </c>
      <c r="J31" s="5" t="n">
        <v>1389.8000000000002</v>
      </c>
    </row>
    <row r="32" spans="1:10" x14ac:dyDescent="0.2">
      <c r="A32" s="1" t="s">
        <v>28</v>
      </c>
      <c r="B32" s="4" t="n">
        <v>10.4</v>
      </c>
      <c r="C32" s="4" t="n">
        <v>6.0</v>
      </c>
      <c r="D32" s="4" t="n">
        <v>13.8</v>
      </c>
      <c r="E32" s="4" t="n">
        <v>22.0</v>
      </c>
      <c r="F32" s="4" t="n">
        <v>81.6</v>
      </c>
      <c r="G32" s="4" t="n">
        <v>133.4</v>
      </c>
      <c r="H32" s="4" t="n">
        <v>83.4</v>
      </c>
      <c r="I32" s="4" t="n">
        <v>206.6</v>
      </c>
      <c r="J32" s="5" t="n">
        <v>557.2</v>
      </c>
    </row>
    <row r="33" spans="1:10" x14ac:dyDescent="0.2">
      <c r="A33" s="1">
        <v>16</v>
      </c>
      <c r="B33" s="4" t="n">
        <v>73.2</v>
      </c>
      <c r="C33" s="4" t="n">
        <v>41.8</v>
      </c>
      <c r="D33" s="4" t="n">
        <v>237.8</v>
      </c>
      <c r="E33" s="4" t="n">
        <v>81.6</v>
      </c>
      <c r="F33" s="4" t="n">
        <v>15.6</v>
      </c>
      <c r="G33" s="4" t="n">
        <v>52.6</v>
      </c>
      <c r="H33" s="4" t="n">
        <v>58.8</v>
      </c>
      <c r="I33" s="4" t="n">
        <v>141.0</v>
      </c>
      <c r="J33" s="5" t="n">
        <v>702.4</v>
      </c>
    </row>
    <row r="34" spans="1:10" x14ac:dyDescent="0.2">
      <c r="A34" s="1">
        <v>24</v>
      </c>
      <c r="B34" s="4" t="n">
        <v>96.6</v>
      </c>
      <c r="C34" s="4" t="n">
        <v>70.0</v>
      </c>
      <c r="D34" s="4" t="n">
        <v>337.2</v>
      </c>
      <c r="E34" s="4" t="n">
        <v>137.4</v>
      </c>
      <c r="F34" s="4" t="n">
        <v>51.4</v>
      </c>
      <c r="G34" s="4" t="n">
        <v>27.8</v>
      </c>
      <c r="H34" s="4" t="n">
        <v>64.6</v>
      </c>
      <c r="I34" s="4" t="n">
        <v>143.0</v>
      </c>
      <c r="J34" s="5" t="n">
        <v>927.9999999999999</v>
      </c>
    </row>
    <row r="35" spans="1:10" x14ac:dyDescent="0.2">
      <c r="A35" s="1" t="s">
        <v>29</v>
      </c>
      <c r="B35" s="4" t="n">
        <v>66.8</v>
      </c>
      <c r="C35" s="4" t="n">
        <v>55.0</v>
      </c>
      <c r="D35" s="4" t="n">
        <v>267.0</v>
      </c>
      <c r="E35" s="4" t="n">
        <v>81.4</v>
      </c>
      <c r="F35" s="4" t="n">
        <v>60.8</v>
      </c>
      <c r="G35" s="4" t="n">
        <v>60.8</v>
      </c>
      <c r="H35" s="4" t="n">
        <v>10.0</v>
      </c>
      <c r="I35" s="4" t="n">
        <v>21.4</v>
      </c>
      <c r="J35" s="5" t="n">
        <v>623.1999999999999</v>
      </c>
    </row>
    <row r="36" spans="1:10" x14ac:dyDescent="0.2">
      <c r="A36" s="1" t="s">
        <v>30</v>
      </c>
      <c r="B36" s="4" t="n">
        <v>175.8</v>
      </c>
      <c r="C36" s="4" t="n">
        <v>174.0</v>
      </c>
      <c r="D36" s="4" t="n">
        <v>867.2</v>
      </c>
      <c r="E36" s="4" t="n">
        <v>167.2</v>
      </c>
      <c r="F36" s="4" t="n">
        <v>130.6</v>
      </c>
      <c r="G36" s="4" t="n">
        <v>125.6</v>
      </c>
      <c r="H36" s="4" t="n">
        <v>21.2</v>
      </c>
      <c r="I36" s="4" t="n">
        <v>22.2</v>
      </c>
      <c r="J36" s="5" t="n">
        <v>1683.8</v>
      </c>
    </row>
    <row r="37" spans="1:10" s="3" customFormat="1" x14ac:dyDescent="0.2">
      <c r="A37" s="3" t="s">
        <v>49</v>
      </c>
      <c r="B37" s="5" t="n">
        <v>466.0</v>
      </c>
      <c r="C37" s="5" t="n">
        <v>370.0</v>
      </c>
      <c r="D37" s="5" t="n">
        <v>1793.2</v>
      </c>
      <c r="E37" s="5" t="n">
        <v>530.8</v>
      </c>
      <c r="F37" s="5" t="n">
        <v>689.8</v>
      </c>
      <c r="G37" s="5" t="n">
        <v>907.8</v>
      </c>
      <c r="H37" s="5" t="n">
        <v>594.6</v>
      </c>
      <c r="I37" s="5" t="n">
        <v>1649.0000000000002</v>
      </c>
      <c r="J37" s="5" t="n">
        <v>7002.0</v>
      </c>
    </row>
  </sheetData>
  <phoneticPr fontId="0" type="noConversion"/>
  <pageMargins left="0.75" right="0.75" top="1" bottom="1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5</vt:i4>
      </vt:variant>
    </vt:vector>
  </HeadingPairs>
  <TitlesOfParts>
    <vt:vector size="9" baseType="lpstr">
      <vt:lpstr>Weekday OD</vt:lpstr>
      <vt:lpstr>Saturday OD</vt:lpstr>
      <vt:lpstr>Sunday OD</vt:lpstr>
      <vt:lpstr>FP Adult_Clipper OD</vt:lpstr>
      <vt:lpstr>'Saturday OD'!Print_Area</vt:lpstr>
      <vt:lpstr>'Sunday OD'!Print_Area</vt:lpstr>
      <vt:lpstr>'Saturday OD'!Print_Titles</vt:lpstr>
      <vt:lpstr>'Sunday OD'!Print_Titles</vt:lpstr>
      <vt:lpstr>'Weekday OD'!Print_Titles</vt:lpstr>
    </vt:vector>
  </TitlesOfParts>
  <Company>Bay Area Rapid Transit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2000-11-03T22:31:11Z</dcterms:created>
  <dc:creator>Pamela Herhold</dc:creator>
  <cp:lastModifiedBy>Brendan  Monaghan</cp:lastModifiedBy>
  <dcterms:modified xsi:type="dcterms:W3CDTF">2014-10-02T16:00:25Z</dcterms:modified>
</cp:coreProperties>
</file>